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C:\Users\sho11\Desktop\"/>
    </mc:Choice>
  </mc:AlternateContent>
  <xr:revisionPtr revIDLastSave="0" documentId="13_ncr:1_{E5DC8279-D04E-4E9A-A845-F1D9360FBB20}" xr6:coauthVersionLast="36" xr6:coauthVersionMax="36" xr10:uidLastSave="{00000000-0000-0000-0000-000000000000}"/>
  <bookViews>
    <workbookView xWindow="120" yWindow="105" windowWidth="14415" windowHeight="12705" xr2:uid="{00000000-000D-0000-FFFF-FFFF00000000}"/>
  </bookViews>
  <sheets>
    <sheet name="支払計算書" sheetId="14" r:id="rId1"/>
    <sheet name="算定基礎賃金の報告" sheetId="7" r:id="rId2"/>
    <sheet name="作成に当たっての留意事項" sheetId="12" r:id="rId3"/>
    <sheet name="集計" sheetId="13" r:id="rId4"/>
  </sheets>
  <definedNames>
    <definedName name="_xlnm.Print_Area" localSheetId="1">算定基礎賃金の報告!$A$1:$DJ$55</definedName>
    <definedName name="_xlnm.Print_Area" localSheetId="0">支払計算書!$A$1:$S$52</definedName>
  </definedNames>
  <calcPr calcId="191029" calcOnSave="0"/>
</workbook>
</file>

<file path=xl/calcChain.xml><?xml version="1.0" encoding="utf-8"?>
<calcChain xmlns="http://schemas.openxmlformats.org/spreadsheetml/2006/main">
  <c r="S27" i="14" l="1"/>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26" i="14"/>
  <c r="S25" i="14"/>
  <c r="S24" i="14"/>
  <c r="S23" i="14"/>
  <c r="S22" i="14"/>
  <c r="G35" i="7"/>
  <c r="G34" i="7"/>
  <c r="G33" i="7"/>
  <c r="C47" i="13"/>
  <c r="X35" i="7" s="1"/>
  <c r="C46" i="13"/>
  <c r="X34" i="7" s="1"/>
  <c r="C45" i="13"/>
  <c r="X33" i="7" s="1"/>
  <c r="C44" i="13"/>
  <c r="X32" i="7" s="1"/>
  <c r="C43" i="13"/>
  <c r="X31" i="7" s="1"/>
  <c r="C42" i="13"/>
  <c r="X30" i="7" s="1"/>
  <c r="C41" i="13"/>
  <c r="X29" i="7" s="1"/>
  <c r="C40" i="13"/>
  <c r="X28" i="7" s="1"/>
  <c r="C39" i="13"/>
  <c r="X27" i="7" s="1"/>
  <c r="C38" i="13"/>
  <c r="X26" i="7" s="1"/>
  <c r="C37" i="13"/>
  <c r="X25" i="7" s="1"/>
  <c r="C36" i="13"/>
  <c r="X24" i="7" s="1"/>
  <c r="C35" i="13"/>
  <c r="X23" i="7" s="1"/>
  <c r="C34" i="13"/>
  <c r="X22" i="7" s="1"/>
  <c r="C33" i="13"/>
  <c r="X21" i="7" s="1"/>
  <c r="B33" i="13"/>
  <c r="M21" i="7" s="1"/>
  <c r="F47" i="13"/>
  <c r="BQ35" i="7" s="1"/>
  <c r="F46" i="13"/>
  <c r="BQ34" i="7" s="1"/>
  <c r="F45" i="13"/>
  <c r="BQ33" i="7" s="1"/>
  <c r="F44" i="13"/>
  <c r="BQ32" i="7" s="1"/>
  <c r="F43" i="13"/>
  <c r="BQ31" i="7" s="1"/>
  <c r="F42" i="13"/>
  <c r="BQ30" i="7" s="1"/>
  <c r="F41" i="13"/>
  <c r="BQ29" i="7" s="1"/>
  <c r="F40" i="13"/>
  <c r="BQ28" i="7" s="1"/>
  <c r="F39" i="13"/>
  <c r="BQ27" i="7" s="1"/>
  <c r="F38" i="13"/>
  <c r="BQ26" i="7" s="1"/>
  <c r="F37" i="13"/>
  <c r="BQ25" i="7" s="1"/>
  <c r="F36" i="13"/>
  <c r="BQ24" i="7" s="1"/>
  <c r="F35" i="13"/>
  <c r="BQ23" i="7" s="1"/>
  <c r="F34" i="13"/>
  <c r="BQ22" i="7" s="1"/>
  <c r="F33" i="13"/>
  <c r="BQ21" i="7" s="1"/>
  <c r="D47" i="13"/>
  <c r="AI35" i="7" s="1"/>
  <c r="D46" i="13"/>
  <c r="AI34" i="7" s="1"/>
  <c r="D45" i="13"/>
  <c r="AI33" i="7" s="1"/>
  <c r="D44" i="13"/>
  <c r="AI32" i="7" s="1"/>
  <c r="D43" i="13"/>
  <c r="AI31" i="7" s="1"/>
  <c r="D42" i="13"/>
  <c r="AI30" i="7" s="1"/>
  <c r="D41" i="13"/>
  <c r="AI29" i="7" s="1"/>
  <c r="D40" i="13"/>
  <c r="AI28" i="7" s="1"/>
  <c r="D39" i="13"/>
  <c r="AI27" i="7" s="1"/>
  <c r="D38" i="13"/>
  <c r="AI26" i="7" s="1"/>
  <c r="D37" i="13"/>
  <c r="AI25" i="7" s="1"/>
  <c r="D36" i="13"/>
  <c r="AI24" i="7" s="1"/>
  <c r="D35" i="13"/>
  <c r="AI23" i="7" s="1"/>
  <c r="D34" i="13"/>
  <c r="AI22" i="7" s="1"/>
  <c r="D33" i="13"/>
  <c r="AI21" i="7" s="1"/>
  <c r="E47" i="13"/>
  <c r="BF35" i="7" s="1"/>
  <c r="E46" i="13"/>
  <c r="BF34" i="7" s="1"/>
  <c r="E45" i="13"/>
  <c r="BF33" i="7" s="1"/>
  <c r="E44" i="13"/>
  <c r="BF32" i="7" s="1"/>
  <c r="E43" i="13"/>
  <c r="BF31" i="7" s="1"/>
  <c r="E42" i="13"/>
  <c r="BF30" i="7" s="1"/>
  <c r="E41" i="13"/>
  <c r="BF29" i="7" s="1"/>
  <c r="E40" i="13"/>
  <c r="BF28" i="7" s="1"/>
  <c r="E39" i="13"/>
  <c r="BF27" i="7" s="1"/>
  <c r="E38" i="13"/>
  <c r="BF26" i="7" s="1"/>
  <c r="E37" i="13"/>
  <c r="BF25" i="7" s="1"/>
  <c r="E36" i="13"/>
  <c r="BF24" i="7" s="1"/>
  <c r="E35" i="13"/>
  <c r="BF23" i="7" s="1"/>
  <c r="E34" i="13"/>
  <c r="BF22" i="7" s="1"/>
  <c r="E33" i="13"/>
  <c r="BF21" i="7" s="1"/>
  <c r="B47" i="13"/>
  <c r="M35" i="7" s="1"/>
  <c r="B46" i="13"/>
  <c r="M34" i="7" s="1"/>
  <c r="B45" i="13"/>
  <c r="M33" i="7" s="1"/>
  <c r="B44" i="13"/>
  <c r="M32" i="7" s="1"/>
  <c r="B43" i="13"/>
  <c r="M31" i="7" s="1"/>
  <c r="B42" i="13"/>
  <c r="M30" i="7" s="1"/>
  <c r="B41" i="13"/>
  <c r="M29" i="7" s="1"/>
  <c r="B40" i="13"/>
  <c r="M28" i="7" s="1"/>
  <c r="B39" i="13"/>
  <c r="M27" i="7" s="1"/>
  <c r="B38" i="13"/>
  <c r="M26" i="7" s="1"/>
  <c r="B37" i="13"/>
  <c r="M25" i="7" s="1"/>
  <c r="B36" i="13"/>
  <c r="M24" i="7" s="1"/>
  <c r="B35" i="13"/>
  <c r="M23" i="7" s="1"/>
  <c r="B34" i="13"/>
  <c r="M22" i="7" s="1"/>
  <c r="C25" i="13"/>
  <c r="U35" i="7" s="1"/>
  <c r="C24" i="13"/>
  <c r="U34" i="7" s="1"/>
  <c r="C23" i="13"/>
  <c r="U33" i="7" s="1"/>
  <c r="C22" i="13"/>
  <c r="U32" i="7" s="1"/>
  <c r="C21" i="13"/>
  <c r="U31" i="7" s="1"/>
  <c r="C20" i="13"/>
  <c r="U30" i="7" s="1"/>
  <c r="C19" i="13"/>
  <c r="U29" i="7" s="1"/>
  <c r="C18" i="13"/>
  <c r="U28" i="7" s="1"/>
  <c r="C17" i="13"/>
  <c r="U27" i="7" s="1"/>
  <c r="C16" i="13"/>
  <c r="U26" i="7" s="1"/>
  <c r="C15" i="13"/>
  <c r="U25" i="7" s="1"/>
  <c r="C14" i="13"/>
  <c r="U24" i="7" s="1"/>
  <c r="C13" i="13"/>
  <c r="U23" i="7" s="1"/>
  <c r="C12" i="13"/>
  <c r="U22" i="7" s="1"/>
  <c r="C11" i="13"/>
  <c r="U21" i="7" s="1"/>
  <c r="B11" i="13"/>
  <c r="J21" i="7" s="1"/>
  <c r="F25" i="13"/>
  <c r="BN35" i="7" s="1"/>
  <c r="F24" i="13"/>
  <c r="BN34" i="7" s="1"/>
  <c r="F23" i="13"/>
  <c r="BN33" i="7" s="1"/>
  <c r="F22" i="13"/>
  <c r="BN32" i="7" s="1"/>
  <c r="F21" i="13"/>
  <c r="BN31" i="7" s="1"/>
  <c r="F20" i="13"/>
  <c r="BN30" i="7" s="1"/>
  <c r="F19" i="13"/>
  <c r="BN29" i="7" s="1"/>
  <c r="F18" i="13"/>
  <c r="BN28" i="7" s="1"/>
  <c r="F17" i="13"/>
  <c r="BN27" i="7" s="1"/>
  <c r="F16" i="13"/>
  <c r="BN26" i="7" s="1"/>
  <c r="F15" i="13"/>
  <c r="BN25" i="7" s="1"/>
  <c r="F14" i="13"/>
  <c r="BN24" i="7" s="1"/>
  <c r="F13" i="13"/>
  <c r="BN23" i="7" s="1"/>
  <c r="F12" i="13"/>
  <c r="BN22" i="7" s="1"/>
  <c r="F11" i="13"/>
  <c r="BN21" i="7" s="1"/>
  <c r="D25" i="13"/>
  <c r="AF35" i="7" s="1"/>
  <c r="D24" i="13"/>
  <c r="AF34" i="7" s="1"/>
  <c r="D23" i="13"/>
  <c r="AF33" i="7" s="1"/>
  <c r="D22" i="13"/>
  <c r="AF32" i="7" s="1"/>
  <c r="D21" i="13"/>
  <c r="AF31" i="7" s="1"/>
  <c r="D20" i="13"/>
  <c r="AF30" i="7" s="1"/>
  <c r="D19" i="13"/>
  <c r="AF29" i="7" s="1"/>
  <c r="D18" i="13"/>
  <c r="AF28" i="7" s="1"/>
  <c r="D17" i="13"/>
  <c r="AF27" i="7" s="1"/>
  <c r="D16" i="13"/>
  <c r="AF26" i="7" s="1"/>
  <c r="D15" i="13"/>
  <c r="AF25" i="7" s="1"/>
  <c r="D14" i="13"/>
  <c r="AF24" i="7" s="1"/>
  <c r="D13" i="13"/>
  <c r="AF23" i="7" s="1"/>
  <c r="D12" i="13"/>
  <c r="AF22" i="7" s="1"/>
  <c r="D11" i="13"/>
  <c r="AF21" i="7" s="1"/>
  <c r="E25" i="13"/>
  <c r="BC35" i="7" s="1"/>
  <c r="E24" i="13"/>
  <c r="BC34" i="7" s="1"/>
  <c r="E23" i="13"/>
  <c r="BC33" i="7" s="1"/>
  <c r="E22" i="13"/>
  <c r="BC32" i="7" s="1"/>
  <c r="E21" i="13"/>
  <c r="BC31" i="7" s="1"/>
  <c r="E20" i="13"/>
  <c r="BC30" i="7" s="1"/>
  <c r="E19" i="13"/>
  <c r="BC29" i="7" s="1"/>
  <c r="E18" i="13"/>
  <c r="BC28" i="7" s="1"/>
  <c r="E17" i="13"/>
  <c r="BC27" i="7" s="1"/>
  <c r="E16" i="13"/>
  <c r="BC26" i="7" s="1"/>
  <c r="E15" i="13"/>
  <c r="BC25" i="7" s="1"/>
  <c r="E14" i="13"/>
  <c r="BC24" i="7" s="1"/>
  <c r="E13" i="13"/>
  <c r="BC23" i="7" s="1"/>
  <c r="E12" i="13"/>
  <c r="BC22" i="7" s="1"/>
  <c r="E11" i="13"/>
  <c r="BC21" i="7" s="1"/>
  <c r="B14" i="13"/>
  <c r="J24" i="7" s="1"/>
  <c r="B15" i="13"/>
  <c r="J25" i="7" s="1"/>
  <c r="B16" i="13"/>
  <c r="J26" i="7" s="1"/>
  <c r="B17" i="13"/>
  <c r="J27" i="7" s="1"/>
  <c r="B18" i="13"/>
  <c r="J28" i="7" s="1"/>
  <c r="B19" i="13"/>
  <c r="J29" i="7" s="1"/>
  <c r="B20" i="13"/>
  <c r="J30" i="7" s="1"/>
  <c r="B21" i="13"/>
  <c r="J31" i="7" s="1"/>
  <c r="B22" i="13"/>
  <c r="J32" i="7" s="1"/>
  <c r="B23" i="13"/>
  <c r="J33" i="7" s="1"/>
  <c r="B24" i="13"/>
  <c r="J34" i="7" s="1"/>
  <c r="B25" i="13"/>
  <c r="J35" i="7" s="1"/>
  <c r="B13" i="13"/>
  <c r="J23" i="7" s="1"/>
  <c r="B12" i="13"/>
  <c r="J22" i="7" s="1"/>
  <c r="BZ54" i="7"/>
  <c r="BZ53" i="7"/>
  <c r="DE26" i="7"/>
  <c r="T13" i="7"/>
  <c r="J11" i="7"/>
  <c r="J9" i="7"/>
  <c r="J7" i="7"/>
  <c r="J5" i="7"/>
  <c r="CD4" i="7"/>
  <c r="AT21" i="7" l="1"/>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7" i="7" l="1"/>
  <c r="AQ40" i="7" s="1"/>
  <c r="CC36" i="7"/>
  <c r="CC37" i="7" s="1"/>
  <c r="CC41" i="7" s="1"/>
  <c r="AU36" i="7"/>
  <c r="AU37" i="7" s="1"/>
  <c r="AU41" i="7" s="1"/>
  <c r="BY37" i="7"/>
  <c r="BY40" i="7" s="1"/>
  <c r="CM41" i="7"/>
  <c r="AU39" i="7" l="1"/>
  <c r="CC39" i="7"/>
</calcChain>
</file>

<file path=xl/sharedStrings.xml><?xml version="1.0" encoding="utf-8"?>
<sst xmlns="http://schemas.openxmlformats.org/spreadsheetml/2006/main" count="392" uniqueCount="259">
  <si>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</si>
  <si>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</si>
  <si>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</si>
  <si>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</si>
  <si>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</si>
  <si>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</si>
  <si>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</si>
  <si>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</si>
  <si>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</si>
  <si>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</si>
  <si>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</si>
  <si>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</si>
  <si>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</si>
  <si>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</si>
  <si>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</si>
  <si>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</si>
  <si>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</si>
  <si>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</si>
  <si>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</si>
  <si>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</si>
  <si>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</si>
  <si>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</si>
  <si>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</si>
  <si>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</si>
  <si>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</si>
  <si>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</si>
  <si>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</si>
  <si>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</si>
  <si>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</si>
  <si>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</si>
  <si>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</si>
  <si>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</si>
  <si>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</si>
  <si>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</si>
  <si>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</si>
  <si>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</si>
  <si>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</si>
  <si>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</si>
  <si>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</si>
  <si>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</si>
  <si>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</si>
  <si>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</si>
  <si>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</si>
  <si>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</si>
  <si>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</si>
  <si>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</si>
  <si>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</si>
  <si>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</si>
  <si>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</si>
  <si>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</si>
  <si>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</si>
  <si>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</si>
  <si>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</si>
  <si>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</si>
  <si>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</si>
  <si>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</si>
  <si>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</si>
  <si>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</si>
  <si>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</si>
  <si>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</si>
  <si>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</si>
  <si>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</si>
  <si>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</si>
  <si>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</si>
  <si>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</si>
  <si>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</si>
  <si>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</si>
  <si>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</si>
  <si>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</si>
  <si>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</si>
  <si>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</si>
  <si>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</si>
  <si>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</si>
  <si>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</si>
  <si>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</si>
  <si>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</si>
  <si>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</si>
  <si>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</si>
  <si>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</si>
  <si>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</si>
  <si>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</si>
  <si>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</si>
  <si>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</si>
  <si>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</si>
  <si>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</si>
  <si>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</si>
  <si>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</si>
  <si>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</si>
  <si>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</si>
  <si>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</si>
  <si>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</si>
  <si>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</si>
  <si>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</si>
  <si>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</si>
  <si>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</si>
  <si>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</si>
  <si>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</si>
  <si>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</si>
  <si>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</si>
  <si>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</si>
  <si>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</si>
  <si>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</si>
  <si>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</si>
  <si>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</si>
  <si>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</si>
  <si>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</si>
  <si>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</si>
  <si>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</si>
  <si>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</si>
  <si>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</si>
  <si>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</si>
  <si>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</si>
  <si>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</si>
  <si>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</si>
  <si>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</si>
  <si>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</si>
  <si>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</si>
  <si>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</si>
  <si>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</si>
  <si>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</si>
  <si>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</si>
  <si>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</si>
  <si>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</si>
  <si>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</si>
  <si>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</si>
  <si>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</si>
  <si>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</si>
  <si>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</si>
  <si>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</si>
  <si>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</si>
  <si>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</si>
  <si>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</si>
  <si>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</si>
  <si>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</si>
  <si>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</si>
  <si>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</si>
  <si>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</si>
  <si>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</si>
  <si>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</si>
  <si>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</si>
  <si>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</si>
  <si>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</si>
  <si>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</si>
  <si>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</si>
  <si>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</si>
  <si>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</si>
  <si>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</si>
  <si>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</si>
  <si>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</si>
  <si>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</si>
  <si>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</si>
  <si>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</si>
  <si>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</si>
  <si>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</si>
  <si>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</si>
  <si>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</si>
  <si>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</si>
  <si>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</si>
  <si>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</si>
  <si>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</si>
  <si>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</si>
  <si>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</si>
  <si>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</si>
  <si>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</si>
  <si>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</si>
  <si>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</si>
  <si>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</si>
  <si>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</si>
  <si>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</si>
  <si>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</si>
  <si>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</si>
  <si>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</si>
  <si>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</si>
  <si>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</si>
  <si>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</si>
  <si>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</si>
  <si>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</si>
  <si>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</si>
  <si>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</si>
  <si>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</si>
  <si>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</si>
  <si>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</si>
  <si>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</si>
  <si>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</si>
  <si>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</si>
  <si>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</si>
  <si>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</si>
  <si>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</si>
  <si>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</si>
  <si>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</si>
  <si>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</si>
  <si>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</si>
  <si>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</si>
  <si>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</si>
  <si>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</si>
  <si>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</si>
  <si>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</si>
  <si>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</si>
  <si>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</si>
  <si>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</si>
  <si>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</si>
  <si>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</si>
  <si>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</si>
  <si>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</si>
  <si>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</si>
  <si>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</si>
  <si>
    <t>組機様式第5号</t>
    <rPh sb="0" eb="1">
      <t>クミ</t>
    </rPh>
    <rPh sb="1" eb="2">
      <t>キ</t>
    </rPh>
    <rPh sb="2" eb="4">
      <t>ヨウシキ</t>
    </rPh>
    <rPh sb="4" eb="5">
      <t>ダイ</t>
    </rPh>
    <rPh sb="6" eb="7">
      <t>ゴウ</t>
    </rPh>
    <phoneticPr fontId="3"/>
  </si>
  <si>
    <t>敦賀商工会議所労働保険事務組合</t>
    <rPh sb="0" eb="2">
      <t>ツルガ</t>
    </rPh>
    <rPh sb="2" eb="7">
      <t>ショウコウカイギショ</t>
    </rPh>
    <rPh sb="7" eb="11">
      <t>ロウドウホケン</t>
    </rPh>
    <rPh sb="11" eb="15">
      <t>ジムクミアイ</t>
    </rPh>
    <phoneticPr fontId="3"/>
  </si>
  <si>
    <t>０７７０－２２－２６１１</t>
    <phoneticPr fontId="3"/>
  </si>
  <si>
    <t>令和７年度　労働保険料算定基礎賃金支払計算書</t>
    <rPh sb="0" eb="2">
      <t>レイワ</t>
    </rPh>
    <rPh sb="3" eb="5">
      <t>ネンド</t>
    </rPh>
    <rPh sb="6" eb="11">
      <t>ロウドウホケンリョウ</t>
    </rPh>
    <rPh sb="11" eb="13">
      <t>サンテイ</t>
    </rPh>
    <rPh sb="13" eb="17">
      <t>キソチンギン</t>
    </rPh>
    <rPh sb="17" eb="19">
      <t>シハラ</t>
    </rPh>
    <rPh sb="19" eb="22">
      <t>ケイサンショ</t>
    </rPh>
    <phoneticPr fontId="3"/>
  </si>
  <si>
    <t>事業所名</t>
    <rPh sb="0" eb="3">
      <t>ジギョウショ</t>
    </rPh>
    <rPh sb="3" eb="4">
      <t>メイ</t>
    </rPh>
    <phoneticPr fontId="3"/>
  </si>
  <si>
    <t>電話番号</t>
    <rPh sb="0" eb="4">
      <t>デンワバンゴウ</t>
    </rPh>
    <phoneticPr fontId="3"/>
  </si>
  <si>
    <t>郵便番号</t>
    <rPh sb="0" eb="4">
      <t>ユウビンバンゴウ</t>
    </rPh>
    <phoneticPr fontId="3"/>
  </si>
  <si>
    <t>※「区分」には下記の当てはまる記号を入力してください。「区分」欄をクリックすると選択できます。</t>
    <rPh sb="2" eb="4">
      <t>クブン</t>
    </rPh>
    <rPh sb="7" eb="9">
      <t>カキ</t>
    </rPh>
    <rPh sb="10" eb="11">
      <t>ア</t>
    </rPh>
    <rPh sb="15" eb="17">
      <t>キゴウ</t>
    </rPh>
    <rPh sb="18" eb="20">
      <t>ニュウリョク</t>
    </rPh>
    <rPh sb="28" eb="30">
      <t>クブン</t>
    </rPh>
    <rPh sb="31" eb="32">
      <t>ラン</t>
    </rPh>
    <rPh sb="40" eb="42">
      <t>センタク</t>
    </rPh>
    <phoneticPr fontId="3"/>
  </si>
  <si>
    <t>作成者</t>
    <rPh sb="0" eb="3">
      <t>サクセイシャ</t>
    </rPh>
    <phoneticPr fontId="3"/>
  </si>
  <si>
    <t>雇用保険被保険者</t>
    <rPh sb="0" eb="4">
      <t>コヨウホケン</t>
    </rPh>
    <rPh sb="4" eb="8">
      <t>ヒホケンシャ</t>
    </rPh>
    <phoneticPr fontId="3"/>
  </si>
  <si>
    <t>〇</t>
    <phoneticPr fontId="3"/>
  </si>
  <si>
    <t>(同封の台帳に記載のある方)</t>
    <rPh sb="1" eb="3">
      <t>ドウフウ</t>
    </rPh>
    <rPh sb="4" eb="6">
      <t>ダイチョウ</t>
    </rPh>
    <rPh sb="7" eb="9">
      <t>キサイ</t>
    </rPh>
    <rPh sb="12" eb="13">
      <t>カタ</t>
    </rPh>
    <phoneticPr fontId="3"/>
  </si>
  <si>
    <t>役員の方で、労働者かつ雇用保険被保険者</t>
    <rPh sb="0" eb="2">
      <t>ヤクイン</t>
    </rPh>
    <rPh sb="3" eb="4">
      <t>カタ</t>
    </rPh>
    <rPh sb="6" eb="9">
      <t>ロウドウシャ</t>
    </rPh>
    <rPh sb="11" eb="15">
      <t>コヨウホケン</t>
    </rPh>
    <rPh sb="15" eb="16">
      <t>ヒ</t>
    </rPh>
    <rPh sb="16" eb="19">
      <t>ホケンシャ</t>
    </rPh>
    <phoneticPr fontId="3"/>
  </si>
  <si>
    <t>△</t>
    <phoneticPr fontId="3"/>
  </si>
  <si>
    <t>(同封の台帳に記載のある役員の方)</t>
    <rPh sb="1" eb="3">
      <t>ドウフウ</t>
    </rPh>
    <rPh sb="4" eb="6">
      <t>ダイチョウ</t>
    </rPh>
    <rPh sb="7" eb="9">
      <t>キサイ</t>
    </rPh>
    <rPh sb="12" eb="14">
      <t>ヤクイン</t>
    </rPh>
    <rPh sb="15" eb="16">
      <t>カタ</t>
    </rPh>
    <phoneticPr fontId="3"/>
  </si>
  <si>
    <t>役員の方で、労働者扱い(雇用保険、特別加入に入っていない)</t>
    <rPh sb="0" eb="2">
      <t>ヤクイン</t>
    </rPh>
    <rPh sb="3" eb="4">
      <t>カタ</t>
    </rPh>
    <rPh sb="6" eb="9">
      <t>ロウドウシャ</t>
    </rPh>
    <rPh sb="9" eb="10">
      <t>アツカ</t>
    </rPh>
    <rPh sb="12" eb="16">
      <t>コヨウホケン</t>
    </rPh>
    <rPh sb="17" eb="19">
      <t>トクベツ</t>
    </rPh>
    <rPh sb="19" eb="21">
      <t>カニュウ</t>
    </rPh>
    <rPh sb="22" eb="23">
      <t>ハイ</t>
    </rPh>
    <phoneticPr fontId="3"/>
  </si>
  <si>
    <t>▲</t>
    <phoneticPr fontId="3"/>
  </si>
  <si>
    <t>臨時労働者(雇用保険に入っていないパートタイマー・アルバイト等)</t>
    <rPh sb="0" eb="2">
      <t>リンジ</t>
    </rPh>
    <rPh sb="2" eb="5">
      <t>ロウドウシャ</t>
    </rPh>
    <rPh sb="6" eb="10">
      <t>コヨウホケン</t>
    </rPh>
    <rPh sb="11" eb="12">
      <t>ハイ</t>
    </rPh>
    <rPh sb="30" eb="31">
      <t>ナド</t>
    </rPh>
    <phoneticPr fontId="3"/>
  </si>
  <si>
    <t>★</t>
    <phoneticPr fontId="3"/>
  </si>
  <si>
    <t>(1)(5)</t>
    <phoneticPr fontId="3"/>
  </si>
  <si>
    <t>(2)(6)</t>
    <phoneticPr fontId="3"/>
  </si>
  <si>
    <t>(2)</t>
    <phoneticPr fontId="3"/>
  </si>
  <si>
    <t>(3)</t>
    <phoneticPr fontId="3"/>
  </si>
  <si>
    <t>労働者氏名</t>
    <rPh sb="0" eb="3">
      <t>ロウドウシャ</t>
    </rPh>
    <rPh sb="3" eb="5">
      <t>シメイ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</si>
  <si>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</si>
  <si>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</si>
  <si>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</si>
  <si>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</si>
  <si>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</si>
  <si>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</si>
  <si>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</si>
  <si>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</si>
  <si>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</si>
  <si>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２月</t>
    <rPh sb="1" eb="2">
      <t>ガツ</t>
    </rPh>
    <phoneticPr fontId="3"/>
  </si>
  <si>
    <t>３月</t>
    <rPh sb="1" eb="2">
      <t>ガツ</t>
    </rPh>
    <phoneticPr fontId="3"/>
  </si>
  <si>
    <t>賞与月</t>
    <rPh sb="0" eb="2">
      <t>ショウヨ</t>
    </rPh>
    <rPh sb="2" eb="3">
      <t>ツキ</t>
    </rPh>
    <phoneticPr fontId="3"/>
  </si>
  <si>
    <t>※どの年度に属するかは賃金の支払日ではなく、「賃金の締め日」がどの年度に属するかで決まります。</t>
    <rPh sb="3" eb="5">
      <t>ネンド</t>
    </rPh>
    <rPh sb="6" eb="7">
      <t>ゾク</t>
    </rPh>
    <rPh sb="11" eb="13">
      <t>チンギン</t>
    </rPh>
    <rPh sb="14" eb="17">
      <t>シハライビ</t>
    </rPh>
    <rPh sb="23" eb="25">
      <t>チンギン</t>
    </rPh>
    <rPh sb="26" eb="27">
      <t>シ</t>
    </rPh>
    <rPh sb="28" eb="29">
      <t>ビ</t>
    </rPh>
    <rPh sb="33" eb="35">
      <t>ネンド</t>
    </rPh>
    <rPh sb="36" eb="37">
      <t>ゾク</t>
    </rPh>
    <rPh sb="41" eb="42">
      <t>キ</t>
    </rPh>
    <phoneticPr fontId="3"/>
  </si>
  <si>
    <t>人数集計</t>
    <rPh sb="0" eb="2">
      <t>ニンズウ</t>
    </rPh>
    <rPh sb="2" eb="4">
      <t>シュウケイ</t>
    </rPh>
    <phoneticPr fontId="3"/>
  </si>
  <si>
    <t>労災保険</t>
    <rPh sb="0" eb="2">
      <t>ロウサイ</t>
    </rPh>
    <rPh sb="2" eb="4">
      <t>ホケン</t>
    </rPh>
    <phoneticPr fontId="3"/>
  </si>
  <si>
    <t>(1)常用
労働者</t>
    <rPh sb="3" eb="5">
      <t>ジョウヨウ</t>
    </rPh>
    <rPh sb="6" eb="9">
      <t>ロウドウシャ</t>
    </rPh>
    <phoneticPr fontId="3"/>
  </si>
  <si>
    <t>(２)役員で労働者扱いの者</t>
    <rPh sb="3" eb="5">
      <t>ヤクイン</t>
    </rPh>
    <rPh sb="6" eb="9">
      <t>ロウドウシャ</t>
    </rPh>
    <rPh sb="9" eb="10">
      <t>アツカ</t>
    </rPh>
    <rPh sb="12" eb="13">
      <t>モノ</t>
    </rPh>
    <phoneticPr fontId="3"/>
  </si>
  <si>
    <t>(３)臨時
労働者</t>
    <rPh sb="3" eb="5">
      <t>リンジ</t>
    </rPh>
    <rPh sb="6" eb="9">
      <t>ロウドウシャ</t>
    </rPh>
    <phoneticPr fontId="3"/>
  </si>
  <si>
    <t>(1)被保険者</t>
    <rPh sb="3" eb="4">
      <t>ヒ</t>
    </rPh>
    <rPh sb="4" eb="7">
      <t>ホケンシャ</t>
    </rPh>
    <phoneticPr fontId="3"/>
  </si>
  <si>
    <t>雇用保険</t>
    <rPh sb="0" eb="2">
      <t>コヨウ</t>
    </rPh>
    <rPh sb="2" eb="4">
      <t>ホケン</t>
    </rPh>
    <phoneticPr fontId="3"/>
  </si>
  <si>
    <t>△＋▲</t>
    <phoneticPr fontId="3"/>
  </si>
  <si>
    <t>１月</t>
    <rPh sb="1" eb="2">
      <t>ガツ</t>
    </rPh>
    <phoneticPr fontId="3"/>
  </si>
  <si>
    <t>賃金集計</t>
    <rPh sb="0" eb="2">
      <t>チンギン</t>
    </rPh>
    <rPh sb="2" eb="4">
      <t>シュウケイ</t>
    </rPh>
    <phoneticPr fontId="3"/>
  </si>
  <si>
    <r>
      <t>※すべての労働者に対して令和６年度(令和６年４月１日～令和７年３月３１日まで)に支払う事が確定した賃金を月別に</t>
    </r>
    <r>
      <rPr>
        <u val="double"/>
        <sz val="11"/>
        <rFont val="ＭＳ Ｐゴシック"/>
        <family val="3"/>
        <charset val="128"/>
      </rPr>
      <t>正確に転記してください</t>
    </r>
    <rPh sb="5" eb="8">
      <t>ロウドウシャ</t>
    </rPh>
    <rPh sb="9" eb="10">
      <t>タイ</t>
    </rPh>
    <rPh sb="12" eb="14">
      <t>レイワ</t>
    </rPh>
    <rPh sb="15" eb="17">
      <t>ネンド</t>
    </rPh>
    <rPh sb="18" eb="20">
      <t>レイワ</t>
    </rPh>
    <rPh sb="21" eb="22">
      <t>ネン</t>
    </rPh>
    <rPh sb="23" eb="24">
      <t>ガツ</t>
    </rPh>
    <rPh sb="25" eb="26">
      <t>ニチ</t>
    </rPh>
    <rPh sb="27" eb="29">
      <t>レイワ</t>
    </rPh>
    <rPh sb="30" eb="31">
      <t>ネン</t>
    </rPh>
    <rPh sb="32" eb="33">
      <t>ガツ</t>
    </rPh>
    <rPh sb="35" eb="36">
      <t>ニチ</t>
    </rPh>
    <rPh sb="40" eb="42">
      <t>シハラ</t>
    </rPh>
    <rPh sb="43" eb="44">
      <t>コト</t>
    </rPh>
    <rPh sb="45" eb="47">
      <t>カクテイ</t>
    </rPh>
    <rPh sb="49" eb="51">
      <t>チンギン</t>
    </rPh>
    <rPh sb="52" eb="54">
      <t>ツキベツ</t>
    </rPh>
    <phoneticPr fontId="3"/>
  </si>
  <si>
    <r>
      <t>　 したがって、</t>
    </r>
    <r>
      <rPr>
        <u/>
        <sz val="11"/>
        <color rgb="FFFF0000"/>
        <rFont val="ＭＳ Ｐゴシック"/>
        <family val="3"/>
        <charset val="128"/>
      </rPr>
      <t>令和７年３月中に賃金締め日があるものは、４月１日以降に支払われる場合でも令和６年度の賃金として取り扱います。</t>
    </r>
    <rPh sb="8" eb="10">
      <t>レイワ</t>
    </rPh>
    <rPh sb="11" eb="12">
      <t>ネン</t>
    </rPh>
    <rPh sb="13" eb="15">
      <t>ガツチュウ</t>
    </rPh>
    <rPh sb="16" eb="19">
      <t>チンギンシ</t>
    </rPh>
    <rPh sb="20" eb="21">
      <t>ビ</t>
    </rPh>
    <rPh sb="29" eb="30">
      <t>ガツ</t>
    </rPh>
    <rPh sb="31" eb="32">
      <t>ニチ</t>
    </rPh>
    <rPh sb="32" eb="34">
      <t>イコウ</t>
    </rPh>
    <rPh sb="35" eb="37">
      <t>シハラ</t>
    </rPh>
    <rPh sb="40" eb="42">
      <t>バアイ</t>
    </rPh>
    <rPh sb="44" eb="46">
      <t>レイワ</t>
    </rPh>
    <rPh sb="47" eb="49">
      <t>ネンド</t>
    </rPh>
    <rPh sb="50" eb="52">
      <t>チンギン</t>
    </rPh>
    <phoneticPr fontId="3"/>
  </si>
  <si>
    <t>※このシートにて　　　　　　　　　　部分を入力してください。自動的に【算定基礎賃金の報告】に反映されます。</t>
    <rPh sb="18" eb="20">
      <t>ブブン</t>
    </rPh>
    <rPh sb="21" eb="23">
      <t>ニュウリョク</t>
    </rPh>
    <rPh sb="30" eb="33">
      <t>ジドウテキ</t>
    </rPh>
    <rPh sb="35" eb="41">
      <t>サンテイキソチンギン</t>
    </rPh>
    <rPh sb="42" eb="44">
      <t>ホウコク</t>
    </rPh>
    <rPh sb="46" eb="48">
      <t>ハンエイ</t>
    </rPh>
    <phoneticPr fontId="3"/>
  </si>
  <si>
    <t>※同一人物が途中から「雇用保険被保険者」になったり「臨時労働者」になったりした場合は、２行に分けて入力してください。</t>
    <rPh sb="1" eb="3">
      <t>ドウイツ</t>
    </rPh>
    <rPh sb="3" eb="5">
      <t>ジンブツ</t>
    </rPh>
    <rPh sb="6" eb="8">
      <t>トチュウ</t>
    </rPh>
    <rPh sb="11" eb="15">
      <t>コヨウホケン</t>
    </rPh>
    <rPh sb="15" eb="19">
      <t>ヒホケンシャ</t>
    </rPh>
    <rPh sb="26" eb="28">
      <t>リンジ</t>
    </rPh>
    <rPh sb="28" eb="31">
      <t>ロウドウシャ</t>
    </rPh>
    <rPh sb="39" eb="41">
      <t>バアイ</t>
    </rPh>
    <rPh sb="44" eb="45">
      <t>ギョウ</t>
    </rPh>
    <rPh sb="46" eb="47">
      <t>ワ</t>
    </rPh>
    <rPh sb="49" eb="51">
      <t>ニュウリョク</t>
    </rPh>
    <phoneticPr fontId="3"/>
  </si>
  <si>
    <t>令和６年
４月</t>
    <rPh sb="0" eb="2">
      <t>レイワ</t>
    </rPh>
    <rPh sb="3" eb="4">
      <t>ネン</t>
    </rPh>
    <rPh sb="6" eb="7">
      <t>ガツ</t>
    </rPh>
    <phoneticPr fontId="3"/>
  </si>
  <si>
    <t>令和７年
１月</t>
    <rPh sb="0" eb="2">
      <t>レイワ</t>
    </rPh>
    <rPh sb="3" eb="4">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</si>
</sst>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9"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u val="double"/>
      <sz val="11"/>
      <name val="ＭＳ Ｐゴシック"/>
      <family val="3"/>
      <charset val="128"/>
    </font>
    <font>
      <u/>
      <sz val="11"/>
      <color rgb="FFFF0000"/>
      <name val="ＭＳ Ｐゴシック"/>
      <family val="3"/>
      <charset val="128"/>
    </font>
    <font>
      <sz val="2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59999389629810485"/>
        <bgColor indexed="64"/>
      </patternFill>
    </fill>
  </fills>
  <borders count="94">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96">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4" fillId="0" borderId="7" xfId="0" applyFont="1" applyFill="1" applyBorder="1" applyProtection="1">
      <alignment vertical="center"/>
    </xf>
    <xf numFmtId="0" fontId="4" fillId="0" borderId="8"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9" xfId="0" applyFont="1" applyFill="1" applyBorder="1" applyProtection="1">
      <alignment vertical="center"/>
    </xf>
    <xf numFmtId="0" fontId="4" fillId="0" borderId="10" xfId="0" applyFont="1" applyFill="1" applyBorder="1" applyProtection="1">
      <alignment vertical="center"/>
    </xf>
    <xf numFmtId="0" fontId="12" fillId="0" borderId="10"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1" xfId="0" applyFont="1" applyFill="1" applyBorder="1" applyProtection="1">
      <alignment vertical="center"/>
    </xf>
    <xf numFmtId="0" fontId="4" fillId="0" borderId="8"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8"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9" xfId="0" applyFont="1" applyFill="1" applyBorder="1" applyAlignment="1" applyProtection="1">
      <alignment vertical="center"/>
    </xf>
    <xf numFmtId="0" fontId="13" fillId="0" borderId="7"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7" xfId="0" applyFont="1" applyFill="1" applyBorder="1" applyAlignment="1" applyProtection="1">
      <alignment horizontal="right" vertical="center"/>
    </xf>
    <xf numFmtId="0" fontId="13" fillId="0" borderId="7" xfId="0" applyFont="1" applyFill="1" applyBorder="1" applyProtection="1">
      <alignment vertical="center"/>
    </xf>
    <xf numFmtId="0" fontId="12" fillId="0" borderId="10" xfId="0" applyFont="1" applyFill="1" applyBorder="1" applyAlignment="1" applyProtection="1">
      <alignment horizontal="right" vertical="top"/>
    </xf>
    <xf numFmtId="0" fontId="4" fillId="0" borderId="10" xfId="0" applyFont="1" applyFill="1" applyBorder="1" applyAlignment="1" applyProtection="1">
      <alignment vertical="top"/>
    </xf>
    <xf numFmtId="0" fontId="12" fillId="0" borderId="10" xfId="0" applyFont="1" applyFill="1" applyBorder="1" applyAlignment="1" applyProtection="1">
      <alignment horizontal="center" vertical="top"/>
    </xf>
    <xf numFmtId="0" fontId="4" fillId="0" borderId="10" xfId="0" applyFont="1" applyFill="1" applyBorder="1" applyAlignment="1" applyProtection="1">
      <alignment horizontal="right" vertical="center"/>
    </xf>
    <xf numFmtId="0" fontId="12" fillId="0" borderId="35" xfId="0" applyFont="1" applyFill="1" applyBorder="1" applyAlignment="1" applyProtection="1">
      <alignment horizontal="right" vertical="top"/>
    </xf>
    <xf numFmtId="0" fontId="4" fillId="0" borderId="35" xfId="0" applyFont="1" applyFill="1" applyBorder="1" applyAlignment="1" applyProtection="1">
      <alignment vertical="top"/>
    </xf>
    <xf numFmtId="0" fontId="4" fillId="0" borderId="35" xfId="0" applyFont="1" applyFill="1" applyBorder="1" applyAlignment="1" applyProtection="1">
      <alignment vertical="center"/>
    </xf>
    <xf numFmtId="0" fontId="12" fillId="0" borderId="36" xfId="0" applyFont="1" applyFill="1" applyBorder="1" applyAlignment="1" applyProtection="1">
      <alignment horizontal="right" vertical="top"/>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36"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38" xfId="0" applyFont="1" applyFill="1" applyBorder="1" applyAlignment="1" applyProtection="1">
      <alignment vertical="center" shrinkToFit="1"/>
    </xf>
    <xf numFmtId="0" fontId="4" fillId="0" borderId="39" xfId="0" applyFont="1" applyFill="1" applyBorder="1" applyAlignment="1" applyProtection="1">
      <alignment vertical="center"/>
    </xf>
    <xf numFmtId="0" fontId="12" fillId="0" borderId="36" xfId="0" applyFont="1" applyFill="1" applyBorder="1" applyAlignment="1" applyProtection="1">
      <alignment horizontal="right" vertical="center"/>
    </xf>
    <xf numFmtId="0" fontId="12" fillId="0" borderId="37" xfId="0" applyFont="1" applyFill="1" applyBorder="1" applyAlignment="1" applyProtection="1">
      <alignment horizontal="right" vertical="center" shrinkToFit="1"/>
    </xf>
    <xf numFmtId="0" fontId="12" fillId="0" borderId="40" xfId="0" applyFont="1" applyFill="1" applyBorder="1" applyAlignment="1" applyProtection="1">
      <alignment horizontal="center" vertical="top"/>
    </xf>
    <xf numFmtId="0" fontId="12" fillId="0" borderId="36" xfId="0" applyFont="1" applyFill="1" applyBorder="1" applyAlignment="1" applyProtection="1">
      <alignment horizontal="right" vertical="top" shrinkToFit="1"/>
    </xf>
    <xf numFmtId="0" fontId="15" fillId="0" borderId="38" xfId="0" applyFont="1" applyFill="1" applyBorder="1" applyAlignment="1" applyProtection="1">
      <alignment vertical="center" shrinkToFit="1"/>
    </xf>
    <xf numFmtId="0" fontId="12" fillId="0" borderId="37" xfId="0" applyFont="1" applyFill="1" applyBorder="1" applyAlignment="1" applyProtection="1">
      <alignment horizontal="right" vertical="top" shrinkToFit="1"/>
    </xf>
    <xf numFmtId="0" fontId="4" fillId="0" borderId="44" xfId="0" applyFont="1" applyFill="1" applyBorder="1" applyProtection="1">
      <alignment vertical="center"/>
    </xf>
    <xf numFmtId="0" fontId="7" fillId="0" borderId="45" xfId="0" applyFont="1" applyFill="1" applyBorder="1" applyProtection="1">
      <alignment vertical="center"/>
    </xf>
    <xf numFmtId="0" fontId="4" fillId="0" borderId="45" xfId="0" applyFont="1" applyFill="1" applyBorder="1" applyProtection="1">
      <alignment vertical="center"/>
    </xf>
    <xf numFmtId="0" fontId="4" fillId="0" borderId="49" xfId="0" applyFont="1" applyFill="1" applyBorder="1" applyProtection="1">
      <alignment vertical="center"/>
    </xf>
    <xf numFmtId="0" fontId="4" fillId="0" borderId="50" xfId="0" applyFont="1" applyFill="1" applyBorder="1" applyProtection="1">
      <alignment vertical="center"/>
    </xf>
    <xf numFmtId="0" fontId="4" fillId="0" borderId="43" xfId="0" applyFont="1" applyFill="1" applyBorder="1" applyProtection="1">
      <alignment vertical="center"/>
    </xf>
    <xf numFmtId="0" fontId="4" fillId="0" borderId="41" xfId="0" applyFont="1" applyFill="1" applyBorder="1" applyProtection="1">
      <alignment vertical="center"/>
    </xf>
    <xf numFmtId="0" fontId="4" fillId="0" borderId="51" xfId="0" applyFont="1" applyFill="1" applyBorder="1" applyAlignment="1" applyProtection="1">
      <alignment vertical="top"/>
    </xf>
    <xf numFmtId="0" fontId="9" fillId="2" borderId="10" xfId="0" applyFont="1" applyFill="1" applyBorder="1" applyAlignment="1" applyProtection="1"/>
    <xf numFmtId="0" fontId="9" fillId="2" borderId="2" xfId="0" applyFont="1" applyFill="1" applyBorder="1" applyAlignment="1" applyProtection="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6" fillId="0" borderId="6" xfId="0" applyFont="1" applyFill="1" applyBorder="1">
      <alignment vertical="center"/>
    </xf>
    <xf numFmtId="0" fontId="4" fillId="2" borderId="0" xfId="0" applyFont="1" applyFill="1" applyBorder="1" applyAlignment="1" applyProtection="1">
      <alignment vertical="center"/>
      <protection locked="0"/>
    </xf>
    <xf numFmtId="0" fontId="4" fillId="0" borderId="52" xfId="0" applyFont="1" applyFill="1" applyBorder="1" applyAlignment="1" applyProtection="1">
      <alignment vertical="top"/>
    </xf>
    <xf numFmtId="0" fontId="4" fillId="0" borderId="53" xfId="0" applyFont="1" applyFill="1" applyBorder="1" applyAlignment="1" applyProtection="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xf>
    <xf numFmtId="0" fontId="20" fillId="0" borderId="12" xfId="0" applyFont="1" applyBorder="1" applyAlignment="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pplyAlignment="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3" xfId="0" applyFont="1" applyBorder="1" applyAlignment="1">
      <alignment horizontal="distributed" vertical="center"/>
    </xf>
    <xf numFmtId="0" fontId="10" fillId="0" borderId="2" xfId="0" applyFont="1" applyFill="1" applyBorder="1" applyAlignment="1" applyProtection="1">
      <alignment vertical="top"/>
    </xf>
    <xf numFmtId="0" fontId="26" fillId="0" borderId="0" xfId="0" applyFont="1" applyFill="1" applyBorder="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pplyFill="1" applyBorder="1" applyProtection="1">
      <alignment vertical="center"/>
    </xf>
    <xf numFmtId="38" fontId="23" fillId="0" borderId="6" xfId="1" applyFont="1" applyFill="1" applyBorder="1" applyAlignment="1" applyProtection="1">
      <alignment vertical="center" shrinkToFit="1"/>
      <protection locked="0"/>
    </xf>
    <xf numFmtId="0" fontId="33" fillId="0" borderId="6" xfId="0" applyFont="1" applyFill="1" applyBorder="1" applyProtection="1">
      <alignment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Fill="1" applyBorder="1" applyProtection="1">
      <alignment vertical="center"/>
    </xf>
    <xf numFmtId="0" fontId="8" fillId="0" borderId="0" xfId="0" applyFont="1" applyFill="1" applyBorder="1" applyAlignment="1" applyProtection="1">
      <alignment vertical="center"/>
    </xf>
    <xf numFmtId="0" fontId="0" fillId="0" borderId="0" xfId="0" applyAlignment="1">
      <alignment vertical="center"/>
    </xf>
    <xf numFmtId="0" fontId="4" fillId="0" borderId="8" xfId="0" applyFont="1" applyFill="1" applyBorder="1" applyAlignment="1" applyProtection="1">
      <alignment vertical="center"/>
    </xf>
    <xf numFmtId="0" fontId="0" fillId="0" borderId="0" xfId="0"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0" fontId="34" fillId="0" borderId="0" xfId="0" applyFont="1">
      <alignment vertical="center"/>
    </xf>
    <xf numFmtId="0" fontId="34" fillId="0" borderId="0" xfId="0" applyFont="1" applyAlignment="1">
      <alignment vertical="center"/>
    </xf>
    <xf numFmtId="0" fontId="35" fillId="0" borderId="0" xfId="0" applyFont="1" applyAlignment="1">
      <alignment horizontal="center" vertical="center"/>
    </xf>
    <xf numFmtId="49" fontId="0" fillId="0" borderId="0" xfId="0" applyNumberFormat="1">
      <alignment vertical="center"/>
    </xf>
    <xf numFmtId="0" fontId="0" fillId="3" borderId="12" xfId="0"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12" xfId="0" applyFont="1" applyBorder="1" applyAlignment="1">
      <alignment horizontal="center" vertical="center"/>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33" fillId="0" borderId="0" xfId="0" applyFont="1">
      <alignment vertical="center"/>
    </xf>
    <xf numFmtId="0" fontId="18" fillId="0" borderId="9" xfId="0" applyFont="1" applyBorder="1" applyAlignment="1">
      <alignment horizontal="left" vertical="center"/>
    </xf>
    <xf numFmtId="0" fontId="18" fillId="0" borderId="12" xfId="0" applyFont="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0" fontId="0" fillId="0" borderId="0" xfId="0" applyFill="1" applyAlignment="1">
      <alignment vertical="center"/>
    </xf>
    <xf numFmtId="0" fontId="0" fillId="0" borderId="0" xfId="0" applyAlignment="1">
      <alignment horizontal="center" vertical="center" wrapText="1"/>
    </xf>
    <xf numFmtId="0" fontId="0" fillId="4" borderId="12" xfId="0" applyFill="1" applyBorder="1" applyAlignment="1">
      <alignment horizontal="center" vertical="center" wrapText="1"/>
    </xf>
    <xf numFmtId="0" fontId="0" fillId="5" borderId="12" xfId="0" applyFill="1" applyBorder="1" applyAlignment="1">
      <alignment horizontal="center" vertical="center" wrapText="1"/>
    </xf>
    <xf numFmtId="0" fontId="0" fillId="0" borderId="12" xfId="0" applyBorder="1" applyAlignment="1">
      <alignment horizontal="right" vertical="center"/>
    </xf>
    <xf numFmtId="38" fontId="0" fillId="3" borderId="12" xfId="1" applyFont="1" applyFill="1" applyBorder="1">
      <alignment vertical="center"/>
    </xf>
    <xf numFmtId="38" fontId="0" fillId="0" borderId="12" xfId="1" applyFont="1" applyBorder="1">
      <alignment vertical="center"/>
    </xf>
    <xf numFmtId="0" fontId="18" fillId="0" borderId="10" xfId="0" applyFont="1" applyBorder="1" applyAlignment="1">
      <alignment horizontal="left" vertical="center"/>
    </xf>
    <xf numFmtId="0" fontId="18" fillId="0" borderId="2" xfId="0" applyFont="1" applyBorder="1" applyAlignment="1">
      <alignment horizontal="left" vertical="center"/>
    </xf>
    <xf numFmtId="38" fontId="0" fillId="0" borderId="12" xfId="0" applyNumberFormat="1" applyBorder="1">
      <alignment vertical="center"/>
    </xf>
    <xf numFmtId="0" fontId="18" fillId="3" borderId="9" xfId="0" applyFont="1" applyFill="1" applyBorder="1" applyAlignment="1">
      <alignment horizontal="left" vertical="center"/>
    </xf>
    <xf numFmtId="0" fontId="18" fillId="3" borderId="10" xfId="0" applyFont="1" applyFill="1" applyBorder="1" applyAlignment="1">
      <alignment horizontal="left" vertical="center"/>
    </xf>
    <xf numFmtId="0" fontId="18" fillId="3" borderId="2" xfId="0" applyFont="1" applyFill="1" applyBorder="1" applyAlignment="1">
      <alignment horizontal="left" vertical="center"/>
    </xf>
    <xf numFmtId="0" fontId="0" fillId="0" borderId="12" xfId="0" applyFont="1"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38" fillId="0" borderId="0" xfId="0" applyFont="1" applyAlignment="1">
      <alignment horizontal="center" vertical="center"/>
    </xf>
    <xf numFmtId="0" fontId="0" fillId="3" borderId="12" xfId="0" applyFill="1" applyBorder="1" applyAlignment="1">
      <alignment horizontal="center" vertical="center"/>
    </xf>
    <xf numFmtId="0" fontId="18" fillId="0" borderId="12" xfId="0" applyFont="1" applyBorder="1" applyAlignment="1">
      <alignment horizontal="center"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2" xfId="0" applyFill="1" applyBorder="1" applyAlignment="1">
      <alignment horizontal="left" vertical="center"/>
    </xf>
    <xf numFmtId="0" fontId="24" fillId="0" borderId="0"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distributed" vertical="center" shrinkToFit="1"/>
    </xf>
    <xf numFmtId="0" fontId="24" fillId="0" borderId="0"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1"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4" fillId="0" borderId="16" xfId="0" applyFont="1" applyFill="1" applyBorder="1" applyAlignment="1" applyProtection="1">
      <alignment vertical="center"/>
    </xf>
    <xf numFmtId="0" fontId="4" fillId="0" borderId="34"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19" xfId="0" applyFont="1" applyFill="1" applyBorder="1" applyAlignment="1" applyProtection="1">
      <alignment vertical="center"/>
    </xf>
    <xf numFmtId="0" fontId="2" fillId="0" borderId="31" xfId="0" applyFont="1" applyFill="1" applyBorder="1" applyAlignment="1" applyProtection="1">
      <alignment horizontal="center" vertical="top"/>
    </xf>
    <xf numFmtId="0" fontId="0" fillId="0" borderId="32" xfId="0" applyBorder="1" applyAlignment="1">
      <alignment vertical="center"/>
    </xf>
    <xf numFmtId="0" fontId="0" fillId="0" borderId="76" xfId="0" applyBorder="1" applyAlignment="1">
      <alignment vertical="center"/>
    </xf>
    <xf numFmtId="0" fontId="0" fillId="0" borderId="18"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38" fontId="24" fillId="0" borderId="31" xfId="0" applyNumberFormat="1" applyFont="1" applyFill="1" applyBorder="1" applyAlignment="1" applyProtection="1">
      <alignment vertical="center" shrinkToFit="1"/>
    </xf>
    <xf numFmtId="0" fontId="24" fillId="0" borderId="31"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5" fillId="3" borderId="0" xfId="0" applyFont="1" applyFill="1" applyBorder="1" applyAlignment="1" applyProtection="1">
      <alignment horizontal="center" vertical="center" shrinkToFit="1"/>
      <protection locked="0"/>
    </xf>
    <xf numFmtId="176" fontId="7" fillId="0" borderId="12" xfId="0" applyNumberFormat="1"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10" fillId="0" borderId="4" xfId="0" applyFont="1" applyFill="1" applyBorder="1" applyAlignment="1" applyProtection="1">
      <alignment horizontal="right" vertical="top"/>
    </xf>
    <xf numFmtId="0" fontId="10" fillId="0" borderId="7" xfId="0" applyFont="1" applyFill="1" applyBorder="1" applyAlignment="1" applyProtection="1">
      <alignment horizontal="right" vertical="top"/>
    </xf>
    <xf numFmtId="0" fontId="24" fillId="2" borderId="9" xfId="0" applyFont="1" applyFill="1" applyBorder="1" applyAlignment="1" applyProtection="1">
      <alignment horizontal="center" vertical="center" shrinkToFit="1"/>
    </xf>
    <xf numFmtId="0" fontId="24" fillId="2" borderId="10" xfId="0" applyFont="1" applyFill="1" applyBorder="1" applyAlignment="1" applyProtection="1">
      <alignment horizontal="center" vertical="center" shrinkToFit="1"/>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176" fontId="4" fillId="0" borderId="12"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176" fontId="4" fillId="0" borderId="13"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1" xfId="1" applyNumberFormat="1" applyFont="1" applyFill="1" applyBorder="1" applyAlignment="1" applyProtection="1">
      <alignment vertical="center" shrinkToFit="1"/>
      <protection locked="0"/>
    </xf>
    <xf numFmtId="38" fontId="23" fillId="3" borderId="7" xfId="1" applyNumberFormat="1" applyFont="1" applyFill="1" applyBorder="1" applyAlignment="1" applyProtection="1">
      <alignment vertical="center" shrinkToFit="1"/>
      <protection locked="0"/>
    </xf>
    <xf numFmtId="0" fontId="9" fillId="0" borderId="4"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right" vertical="top"/>
    </xf>
    <xf numFmtId="0" fontId="4" fillId="0" borderId="31" xfId="0" applyFont="1" applyFill="1" applyBorder="1" applyAlignment="1" applyProtection="1">
      <alignment vertical="center"/>
    </xf>
    <xf numFmtId="0" fontId="4" fillId="0" borderId="32" xfId="0" applyFont="1" applyFill="1" applyBorder="1" applyAlignment="1" applyProtection="1">
      <alignment vertical="center"/>
    </xf>
    <xf numFmtId="0" fontId="10" fillId="0" borderId="44"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38" fontId="24" fillId="0" borderId="10" xfId="0" applyNumberFormat="1" applyFont="1" applyFill="1" applyBorder="1" applyAlignment="1" applyProtection="1">
      <alignment vertical="center" shrinkToFit="1"/>
    </xf>
    <xf numFmtId="0" fontId="24" fillId="0" borderId="10" xfId="0" applyFont="1" applyFill="1" applyBorder="1" applyAlignment="1" applyProtection="1">
      <alignment vertical="center" shrinkToFit="1"/>
    </xf>
    <xf numFmtId="0" fontId="24" fillId="0" borderId="43"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38" fontId="24" fillId="0" borderId="64" xfId="1" applyFont="1" applyFill="1" applyBorder="1" applyAlignment="1" applyProtection="1">
      <alignment vertical="center" shrinkToFit="1"/>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7" xfId="0" applyFont="1" applyFill="1" applyBorder="1" applyAlignment="1" applyProtection="1">
      <alignment vertical="center" shrinkToFit="1"/>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38" fontId="24" fillId="0" borderId="3"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11" xfId="0" applyFont="1" applyFill="1" applyBorder="1" applyAlignment="1" applyProtection="1">
      <alignment vertical="center" shrinkToFit="1"/>
    </xf>
    <xf numFmtId="0" fontId="24" fillId="0" borderId="8" xfId="0" applyFont="1" applyFill="1" applyBorder="1" applyAlignment="1" applyProtection="1">
      <alignment vertical="center" shrinkToFit="1"/>
    </xf>
    <xf numFmtId="0" fontId="24" fillId="0" borderId="11"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65"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0" fontId="10" fillId="0" borderId="85" xfId="0" applyFont="1" applyFill="1" applyBorder="1" applyAlignment="1" applyProtection="1">
      <alignment horizontal="center" vertical="center" wrapText="1"/>
    </xf>
    <xf numFmtId="0" fontId="10" fillId="0" borderId="86" xfId="0" applyFont="1" applyFill="1" applyBorder="1" applyAlignment="1" applyProtection="1">
      <alignment horizontal="center" vertical="center" wrapText="1"/>
    </xf>
    <xf numFmtId="0" fontId="10" fillId="0" borderId="87" xfId="0" applyFont="1" applyFill="1" applyBorder="1" applyAlignment="1" applyProtection="1">
      <alignment horizontal="center" vertical="center" wrapText="1"/>
    </xf>
    <xf numFmtId="0" fontId="4" fillId="0" borderId="67" xfId="0" applyFont="1" applyFill="1" applyBorder="1" applyAlignment="1" applyProtection="1">
      <alignment vertical="center"/>
    </xf>
    <xf numFmtId="0" fontId="4" fillId="0" borderId="68" xfId="0" applyFont="1" applyFill="1" applyBorder="1" applyAlignment="1" applyProtection="1">
      <alignment vertical="center"/>
    </xf>
    <xf numFmtId="0" fontId="4" fillId="0" borderId="69" xfId="0" applyFont="1" applyFill="1" applyBorder="1" applyAlignment="1" applyProtection="1">
      <alignment vertical="center"/>
    </xf>
    <xf numFmtId="38" fontId="24" fillId="0" borderId="4" xfId="0" applyNumberFormat="1" applyFont="1" applyFill="1" applyBorder="1" applyAlignment="1" applyProtection="1">
      <alignment vertical="center" shrinkToFit="1"/>
    </xf>
    <xf numFmtId="0" fontId="24" fillId="0" borderId="70" xfId="0" applyFont="1" applyFill="1" applyBorder="1" applyAlignment="1" applyProtection="1">
      <alignment vertical="center" shrinkToFit="1"/>
    </xf>
    <xf numFmtId="0" fontId="24" fillId="0" borderId="41" xfId="0" applyFont="1" applyFill="1" applyBorder="1" applyAlignment="1" applyProtection="1">
      <alignment vertical="center" shrinkToFit="1"/>
    </xf>
    <xf numFmtId="0" fontId="24" fillId="0" borderId="71" xfId="0" applyFont="1" applyFill="1" applyBorder="1" applyAlignment="1" applyProtection="1">
      <alignment vertical="center" shrinkToFit="1"/>
    </xf>
    <xf numFmtId="38" fontId="24" fillId="0" borderId="70"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72" xfId="0" applyFont="1" applyFill="1" applyBorder="1" applyAlignment="1" applyProtection="1">
      <alignment vertical="center"/>
    </xf>
    <xf numFmtId="0" fontId="24" fillId="0" borderId="10" xfId="0" applyFont="1" applyFill="1" applyBorder="1" applyAlignment="1" applyProtection="1">
      <alignment vertical="top" shrinkToFit="1"/>
      <protection locked="0"/>
    </xf>
    <xf numFmtId="38" fontId="24" fillId="0" borderId="56" xfId="1" applyFont="1" applyFill="1" applyBorder="1" applyAlignment="1" applyProtection="1">
      <alignment vertical="center" shrinkToFit="1"/>
      <protection locked="0"/>
    </xf>
    <xf numFmtId="38" fontId="24" fillId="0" borderId="54" xfId="1" applyFont="1" applyFill="1" applyBorder="1" applyAlignment="1" applyProtection="1">
      <alignment vertical="center" shrinkToFit="1"/>
      <protection locked="0"/>
    </xf>
    <xf numFmtId="38" fontId="24" fillId="0" borderId="10"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0" borderId="42" xfId="1" applyFont="1" applyFill="1" applyBorder="1" applyAlignment="1" applyProtection="1">
      <alignment vertical="center" shrinkToFit="1"/>
      <protection locked="0"/>
    </xf>
    <xf numFmtId="0" fontId="24" fillId="0" borderId="42" xfId="0" applyFont="1" applyFill="1" applyBorder="1" applyAlignment="1" applyProtection="1">
      <alignment vertical="top" shrinkToFit="1"/>
      <protection locked="0"/>
    </xf>
    <xf numFmtId="38" fontId="24" fillId="2" borderId="7" xfId="1" applyFont="1" applyFill="1" applyBorder="1" applyAlignment="1" applyProtection="1">
      <alignment vertical="top" shrinkToFit="1"/>
    </xf>
    <xf numFmtId="0" fontId="24" fillId="0" borderId="56" xfId="0" applyFont="1" applyFill="1" applyBorder="1" applyAlignment="1" applyProtection="1">
      <alignment vertical="top" shrinkToFit="1"/>
      <protection locked="0"/>
    </xf>
    <xf numFmtId="0" fontId="24" fillId="0" borderId="54" xfId="0" applyFont="1" applyFill="1" applyBorder="1" applyAlignment="1" applyProtection="1">
      <alignment vertical="top" shrinkToFit="1"/>
      <protection locked="0"/>
    </xf>
    <xf numFmtId="0" fontId="24" fillId="2" borderId="10" xfId="0" applyFont="1" applyFill="1" applyBorder="1" applyAlignment="1" applyProtection="1">
      <alignment vertical="top" shrinkToFit="1"/>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38" fontId="24" fillId="2" borderId="40" xfId="1" applyFont="1" applyFill="1" applyBorder="1" applyAlignment="1" applyProtection="1">
      <alignment vertical="top" shrinkToFit="1"/>
    </xf>
    <xf numFmtId="38" fontId="24" fillId="2" borderId="64" xfId="1" applyFont="1" applyFill="1" applyBorder="1" applyAlignment="1" applyProtection="1">
      <alignment vertical="top" shrinkToFit="1"/>
    </xf>
    <xf numFmtId="0" fontId="2" fillId="0" borderId="9" xfId="0" applyFont="1" applyFill="1" applyBorder="1" applyAlignment="1" applyProtection="1"/>
    <xf numFmtId="0" fontId="2" fillId="0" borderId="10" xfId="0" applyFont="1" applyFill="1" applyBorder="1" applyAlignment="1" applyProtection="1"/>
    <xf numFmtId="0" fontId="25" fillId="0" borderId="10" xfId="0" applyFont="1" applyFill="1" applyBorder="1" applyAlignment="1" applyProtection="1">
      <alignment horizontal="center" vertical="center" shrinkToFit="1"/>
      <protection locked="0"/>
    </xf>
    <xf numFmtId="38" fontId="24" fillId="2" borderId="54" xfId="1" applyFont="1" applyFill="1" applyBorder="1" applyAlignment="1" applyProtection="1">
      <alignment vertical="top" shrinkToFit="1"/>
    </xf>
    <xf numFmtId="38" fontId="24" fillId="2" borderId="55" xfId="1" applyFont="1" applyFill="1" applyBorder="1" applyAlignment="1" applyProtection="1">
      <alignment vertical="top"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0" xfId="0" applyFont="1" applyFill="1" applyBorder="1" applyAlignment="1" applyProtection="1">
      <alignment horizontal="right" vertical="top"/>
    </xf>
    <xf numFmtId="0" fontId="4" fillId="0" borderId="1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9" fillId="2" borderId="7" xfId="0" applyFont="1" applyFill="1" applyBorder="1" applyAlignment="1" applyProtection="1">
      <alignment horizontal="right" vertical="top"/>
    </xf>
    <xf numFmtId="0" fontId="24" fillId="0" borderId="85" xfId="0" applyFont="1" applyFill="1" applyBorder="1" applyAlignment="1" applyProtection="1">
      <alignment vertical="top" shrinkToFit="1"/>
      <protection locked="0"/>
    </xf>
    <xf numFmtId="0" fontId="24" fillId="0" borderId="86" xfId="0" applyFont="1" applyFill="1" applyBorder="1" applyAlignment="1" applyProtection="1">
      <alignment vertical="top" shrinkToFit="1"/>
      <protection locked="0"/>
    </xf>
    <xf numFmtId="0" fontId="0" fillId="0" borderId="87" xfId="0" applyFill="1" applyBorder="1" applyAlignment="1">
      <alignment vertical="top" shrinkToFit="1"/>
    </xf>
    <xf numFmtId="0" fontId="0" fillId="0" borderId="87" xfId="0" applyFill="1" applyBorder="1" applyAlignment="1">
      <alignment vertical="top"/>
    </xf>
    <xf numFmtId="38" fontId="24" fillId="0" borderId="85" xfId="1" applyFont="1" applyFill="1" applyBorder="1" applyAlignment="1" applyProtection="1">
      <alignment vertical="center" shrinkToFit="1"/>
      <protection locked="0"/>
    </xf>
    <xf numFmtId="38" fontId="24" fillId="0" borderId="86" xfId="1" applyFont="1" applyFill="1" applyBorder="1" applyAlignment="1" applyProtection="1">
      <alignment vertical="center" shrinkToFit="1"/>
      <protection locked="0"/>
    </xf>
    <xf numFmtId="0" fontId="0" fillId="0" borderId="87" xfId="0" applyFill="1" applyBorder="1" applyAlignment="1">
      <alignment vertical="center" shrinkToFit="1"/>
    </xf>
    <xf numFmtId="0" fontId="0" fillId="0" borderId="87" xfId="0" applyFill="1" applyBorder="1" applyAlignment="1">
      <alignment vertical="center"/>
    </xf>
    <xf numFmtId="0" fontId="4" fillId="0" borderId="57"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46" xfId="0" applyFont="1" applyFill="1" applyBorder="1" applyAlignment="1" applyProtection="1">
      <alignment vertical="top"/>
    </xf>
    <xf numFmtId="0" fontId="2" fillId="0" borderId="45" xfId="0" applyFont="1" applyFill="1" applyBorder="1" applyAlignment="1" applyProtection="1">
      <alignment vertical="top"/>
    </xf>
    <xf numFmtId="0" fontId="2" fillId="0" borderId="47"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49" fontId="22" fillId="3" borderId="12" xfId="0" applyNumberFormat="1"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5" fillId="0" borderId="4"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7"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22" fillId="0" borderId="0" xfId="0" applyFont="1" applyFill="1" applyBorder="1" applyAlignment="1" applyProtection="1">
      <alignment horizontal="center" vertical="center" shrinkToFit="1"/>
      <protection locked="0"/>
    </xf>
    <xf numFmtId="0" fontId="22" fillId="0" borderId="7" xfId="0" applyFont="1" applyFill="1" applyBorder="1" applyAlignment="1" applyProtection="1">
      <alignment horizontal="center" vertical="center" shrinkToFit="1"/>
      <protection locked="0"/>
    </xf>
    <xf numFmtId="0" fontId="25" fillId="0" borderId="0" xfId="0" applyFont="1" applyFill="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2" fillId="0" borderId="0" xfId="0" applyFont="1" applyFill="1" applyBorder="1" applyAlignment="1" applyProtection="1">
      <alignment vertical="center" shrinkToFit="1"/>
      <protection locked="0"/>
    </xf>
    <xf numFmtId="0" fontId="22" fillId="0" borderId="6" xfId="0" applyFont="1" applyFill="1" applyBorder="1" applyAlignment="1" applyProtection="1">
      <alignment vertical="center" shrinkToFit="1"/>
      <protection locked="0"/>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20"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56"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38" fontId="24" fillId="0" borderId="1"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2" xfId="0" applyFont="1" applyFill="1" applyBorder="1" applyAlignment="1" applyProtection="1">
      <alignment horizontal="center" vertical="center" shrinkToFit="1"/>
    </xf>
    <xf numFmtId="38" fontId="24" fillId="0" borderId="9" xfId="1" applyFont="1" applyFill="1" applyBorder="1" applyAlignment="1" applyProtection="1">
      <alignment vertical="center" shrinkToFit="1"/>
      <protection locked="0"/>
    </xf>
    <xf numFmtId="0" fontId="24" fillId="0" borderId="10" xfId="0" applyFont="1" applyFill="1" applyBorder="1" applyAlignment="1" applyProtection="1">
      <alignment vertical="center" shrinkToFit="1"/>
      <protection locked="0"/>
    </xf>
    <xf numFmtId="0" fontId="25" fillId="0" borderId="9" xfId="0" applyFont="1" applyFill="1" applyBorder="1" applyAlignment="1" applyProtection="1">
      <alignment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textRotation="255" shrinkToFit="1"/>
      <protection locked="0"/>
    </xf>
    <xf numFmtId="0" fontId="25" fillId="0" borderId="1" xfId="0" applyFont="1" applyFill="1" applyBorder="1" applyAlignment="1" applyProtection="1">
      <alignment horizontal="center" vertical="center" textRotation="255" shrinkToFit="1"/>
      <protection locked="0"/>
    </xf>
    <xf numFmtId="0" fontId="25" fillId="0" borderId="5" xfId="0" applyFont="1" applyFill="1" applyBorder="1" applyAlignment="1" applyProtection="1">
      <alignment horizontal="center" vertical="center" textRotation="255" shrinkToFit="1"/>
      <protection locked="0"/>
    </xf>
    <xf numFmtId="0" fontId="25" fillId="0" borderId="6" xfId="0" applyFont="1" applyFill="1" applyBorder="1" applyAlignment="1" applyProtection="1">
      <alignment horizontal="center" vertical="center" textRotation="255" shrinkToFit="1"/>
      <protection locked="0"/>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38" fontId="33" fillId="0" borderId="0" xfId="1" applyFont="1" applyFill="1" applyBorder="1" applyAlignment="1" applyProtection="1">
      <alignment vertical="center" shrinkToFit="1"/>
      <protection locked="0"/>
    </xf>
    <xf numFmtId="0" fontId="0" fillId="0" borderId="0" xfId="0" applyBorder="1" applyAlignment="1">
      <alignment vertical="center" shrinkToFit="1"/>
    </xf>
    <xf numFmtId="0" fontId="0" fillId="3" borderId="10" xfId="0" applyFill="1" applyBorder="1" applyAlignment="1">
      <alignment vertical="center" shrinkToFit="1"/>
    </xf>
    <xf numFmtId="38" fontId="24" fillId="0" borderId="85" xfId="0" applyNumberFormat="1" applyFont="1" applyFill="1" applyBorder="1" applyAlignment="1" applyProtection="1">
      <alignment vertical="center" shrinkToFit="1"/>
    </xf>
    <xf numFmtId="0" fontId="0" fillId="0" borderId="86" xfId="0" applyBorder="1" applyAlignment="1">
      <alignment vertical="center"/>
    </xf>
    <xf numFmtId="0" fontId="0" fillId="0" borderId="87" xfId="0" applyBorder="1" applyAlignment="1">
      <alignment vertical="center"/>
    </xf>
    <xf numFmtId="0" fontId="12" fillId="0" borderId="93" xfId="0" applyFont="1" applyFill="1" applyBorder="1" applyAlignment="1" applyProtection="1">
      <alignment horizontal="center" vertical="top"/>
    </xf>
    <xf numFmtId="0" fontId="0" fillId="0" borderId="89" xfId="0" applyBorder="1" applyAlignment="1">
      <alignment vertical="center"/>
    </xf>
    <xf numFmtId="0" fontId="0" fillId="0" borderId="90" xfId="0" applyBorder="1" applyAlignment="1">
      <alignment vertical="center"/>
    </xf>
    <xf numFmtId="0" fontId="24" fillId="0" borderId="88" xfId="0" applyFont="1" applyFill="1" applyBorder="1" applyAlignment="1" applyProtection="1">
      <alignment horizontal="center" vertical="center" shrinkToFit="1"/>
    </xf>
    <xf numFmtId="0" fontId="24" fillId="0" borderId="91" xfId="0" applyFont="1" applyFill="1" applyBorder="1" applyAlignment="1" applyProtection="1">
      <alignment horizontal="center" vertical="center" shrinkToFit="1"/>
    </xf>
    <xf numFmtId="0" fontId="0" fillId="0" borderId="92" xfId="0" applyBorder="1" applyAlignment="1">
      <alignment vertical="center" shrinkToFit="1"/>
    </xf>
    <xf numFmtId="38" fontId="23" fillId="3" borderId="9" xfId="1" applyFont="1" applyFill="1" applyBorder="1" applyAlignment="1" applyProtection="1">
      <alignment vertical="center" shrinkToFit="1"/>
      <protection locked="0"/>
    </xf>
    <xf numFmtId="0" fontId="25" fillId="3" borderId="10" xfId="0" applyFont="1" applyFill="1" applyBorder="1" applyAlignment="1" applyProtection="1">
      <alignment horizontal="center" vertical="center" shrinkToFit="1"/>
      <protection locked="0"/>
    </xf>
    <xf numFmtId="0" fontId="2" fillId="0" borderId="77" xfId="0" applyFont="1" applyFill="1" applyBorder="1" applyAlignment="1" applyProtection="1">
      <alignment vertical="top"/>
    </xf>
    <xf numFmtId="0" fontId="2" fillId="0" borderId="78" xfId="0" applyFont="1" applyFill="1" applyBorder="1" applyAlignment="1" applyProtection="1">
      <alignment vertical="top"/>
    </xf>
    <xf numFmtId="0" fontId="2" fillId="0" borderId="79" xfId="0" applyFont="1" applyFill="1" applyBorder="1" applyAlignment="1" applyProtection="1">
      <alignment vertical="top"/>
    </xf>
    <xf numFmtId="0" fontId="0" fillId="0" borderId="16" xfId="0" applyBorder="1" applyAlignment="1">
      <alignment vertical="center"/>
    </xf>
    <xf numFmtId="0" fontId="0" fillId="0" borderId="34" xfId="0" applyBorder="1" applyAlignment="1">
      <alignment vertical="center"/>
    </xf>
    <xf numFmtId="0" fontId="0" fillId="0" borderId="17" xfId="0" applyBorder="1" applyAlignment="1">
      <alignment vertical="center"/>
    </xf>
    <xf numFmtId="0" fontId="0" fillId="0" borderId="72" xfId="0" applyBorder="1" applyAlignment="1">
      <alignment vertical="center"/>
    </xf>
    <xf numFmtId="0" fontId="0" fillId="0" borderId="69" xfId="0" applyBorder="1" applyAlignment="1">
      <alignment vertical="center"/>
    </xf>
    <xf numFmtId="0" fontId="0" fillId="0" borderId="80" xfId="0" applyBorder="1" applyAlignment="1">
      <alignment vertical="center"/>
    </xf>
    <xf numFmtId="0" fontId="4" fillId="0" borderId="63" xfId="0" applyFont="1" applyFill="1" applyBorder="1" applyAlignment="1" applyProtection="1">
      <alignment horizontal="center" vertical="center"/>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Border="1" applyAlignment="1">
      <alignment horizontal="justify" vertical="top" wrapText="1"/>
    </xf>
    <xf numFmtId="0" fontId="21" fillId="0" borderId="6" xfId="0" applyFont="1" applyBorder="1" applyAlignment="1">
      <alignment horizontal="justify"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vertical="center"/>
    </xf>
    <xf numFmtId="0" fontId="19" fillId="0" borderId="2" xfId="0" applyFont="1" applyBorder="1" applyAlignment="1">
      <alignment vertical="center"/>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0" fillId="0" borderId="12" xfId="0" applyFont="1" applyBorder="1" applyAlignment="1">
      <alignment vertical="center"/>
    </xf>
    <xf numFmtId="0" fontId="21" fillId="0" borderId="0" xfId="0" applyFont="1" applyBorder="1" applyAlignment="1">
      <alignment vertical="top" wrapText="1"/>
    </xf>
    <xf numFmtId="0" fontId="21" fillId="0" borderId="6"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0" fontId="21" fillId="0" borderId="0" xfId="0" applyFont="1" applyAlignment="1">
      <alignment vertical="top" wrapText="1"/>
    </xf>
    <xf numFmtId="0" fontId="19" fillId="0" borderId="0" xfId="0" applyFont="1" applyBorder="1" applyAlignment="1">
      <alignment vertical="center"/>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Border="1" applyAlignment="1">
      <alignment vertical="top" wrapText="1"/>
    </xf>
    <xf numFmtId="0" fontId="30" fillId="0" borderId="6" xfId="0" applyFont="1" applyBorder="1" applyAlignment="1">
      <alignment vertical="top" wrapText="1"/>
    </xf>
    <xf numFmtId="0" fontId="20" fillId="0" borderId="9" xfId="0" applyFont="1" applyBorder="1" applyAlignment="1">
      <alignment vertical="center"/>
    </xf>
    <xf numFmtId="0" fontId="20" fillId="0" borderId="10" xfId="0" applyFont="1" applyBorder="1" applyAlignment="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4" xfId="0" applyFont="1" applyBorder="1" applyAlignment="1">
      <alignment horizontal="center" vertical="distributed" textRotation="255"/>
    </xf>
    <xf numFmtId="0" fontId="30" fillId="0" borderId="0" xfId="0" applyFont="1" applyAlignment="1">
      <alignment vertical="top" wrapText="1"/>
    </xf>
    <xf numFmtId="0" fontId="0" fillId="5" borderId="12" xfId="0" applyFill="1" applyBorder="1" applyAlignment="1">
      <alignment horizontal="center" vertical="center"/>
    </xf>
    <xf numFmtId="0" fontId="0" fillId="4" borderId="12" xfId="0" applyFill="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200027</xdr:colOff>
      <xdr:row>8</xdr:row>
      <xdr:rowOff>85725</xdr:rowOff>
    </xdr:from>
    <xdr:to>
      <xdr:col>6</xdr:col>
      <xdr:colOff>323850</xdr:colOff>
      <xdr:row>19</xdr:row>
      <xdr:rowOff>161925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1228727" y="1485900"/>
          <a:ext cx="2571748" cy="1962150"/>
        </a:xfrm>
        <a:prstGeom prst="straightConnector1">
          <a:avLst/>
        </a:prstGeom>
        <a:ln w="19050" cap="sq">
          <a:solidFill>
            <a:schemeClr val="tx1"/>
          </a:solidFill>
          <a:miter lim="8000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447675</xdr:colOff>
      <xdr:row>19</xdr:row>
      <xdr:rowOff>142876</xdr:rowOff>
    </xdr:from>
    <xdr:ext cx="247650" cy="20954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96500" y="2390776"/>
          <a:ext cx="247650" cy="209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50"/>
            <a:t>月</a:t>
          </a:r>
        </a:p>
      </xdr:txBody>
    </xdr:sp>
    <xdr:clientData/>
  </xdr:oneCellAnchor>
  <xdr:oneCellAnchor>
    <xdr:from>
      <xdr:col>16</xdr:col>
      <xdr:colOff>438150</xdr:colOff>
      <xdr:row>19</xdr:row>
      <xdr:rowOff>133350</xdr:rowOff>
    </xdr:from>
    <xdr:ext cx="247650" cy="20954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772775" y="2381250"/>
          <a:ext cx="247650" cy="209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50"/>
            <a:t>月</a:t>
          </a:r>
        </a:p>
      </xdr:txBody>
    </xdr:sp>
    <xdr:clientData/>
  </xdr:oneCellAnchor>
  <xdr:oneCellAnchor>
    <xdr:from>
      <xdr:col>17</xdr:col>
      <xdr:colOff>438150</xdr:colOff>
      <xdr:row>19</xdr:row>
      <xdr:rowOff>142875</xdr:rowOff>
    </xdr:from>
    <xdr:ext cx="247650" cy="20954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58575" y="2390775"/>
          <a:ext cx="247650" cy="209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50"/>
            <a:t>月</a:t>
          </a:r>
        </a:p>
      </xdr:txBody>
    </xdr:sp>
    <xdr:clientData/>
  </xdr:oneCellAnchor>
  <xdr:twoCellAnchor>
    <xdr:from>
      <xdr:col>7</xdr:col>
      <xdr:colOff>457200</xdr:colOff>
      <xdr:row>2</xdr:row>
      <xdr:rowOff>152399</xdr:rowOff>
    </xdr:from>
    <xdr:to>
      <xdr:col>8</xdr:col>
      <xdr:colOff>533400</xdr:colOff>
      <xdr:row>3</xdr:row>
      <xdr:rowOff>171450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629150" y="495299"/>
          <a:ext cx="762000" cy="171451"/>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0</xdr:col>
      <xdr:colOff>1</xdr:colOff>
      <xdr:row>8</xdr:row>
      <xdr:rowOff>95249</xdr:rowOff>
    </xdr:from>
    <xdr:ext cx="2800350" cy="1552575"/>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 y="1495424"/>
          <a:ext cx="2800350" cy="1552575"/>
        </a:xfrm>
        <a:prstGeom prst="rect">
          <a:avLst/>
        </a:prstGeom>
        <a:solidFill>
          <a:schemeClr val="bg1"/>
        </a:solidFill>
        <a:ln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400"/>
            <a:t>敦賀商工会議所へは</a:t>
          </a:r>
          <a:endParaRPr kumimoji="1" lang="en-US" altLang="ja-JP" sz="1400"/>
        </a:p>
        <a:p>
          <a:pPr algn="ctr"/>
          <a:endParaRPr kumimoji="1" lang="en-US" altLang="ja-JP" sz="1400"/>
        </a:p>
        <a:p>
          <a:pPr algn="ctr"/>
          <a:r>
            <a:rPr kumimoji="1" lang="ja-JP" altLang="en-US" sz="1400" u="dbl"/>
            <a:t>♢「支払計算書」</a:t>
          </a:r>
          <a:endParaRPr kumimoji="1" lang="en-US" altLang="ja-JP" sz="1400" u="dbl"/>
        </a:p>
        <a:p>
          <a:pPr algn="ctr"/>
          <a:r>
            <a:rPr kumimoji="1" lang="ja-JP" altLang="en-US" sz="1400" u="dbl"/>
            <a:t>♢「算定基礎賃金の報告」</a:t>
          </a:r>
          <a:endParaRPr kumimoji="1" lang="en-US" altLang="ja-JP" sz="1400" u="dbl"/>
        </a:p>
        <a:p>
          <a:pPr algn="ctr"/>
          <a:endParaRPr kumimoji="1" lang="en-US" altLang="ja-JP" sz="1400"/>
        </a:p>
        <a:p>
          <a:pPr algn="ctr"/>
          <a:r>
            <a:rPr kumimoji="1" lang="ja-JP" altLang="en-US" sz="1400"/>
            <a:t>二つを必ず提出してください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tabSelected="1" zoomScaleNormal="100" workbookViewId="0">
      <selection activeCell="Y3" sqref="Y3"/>
    </sheetView>
  </sheetViews>
  <sheetFormatPr defaultRowHeight="13.5" x14ac:dyDescent="0.15"/>
  <cols>
    <col min="1" max="1" width="9.5" bestFit="1" customWidth="1"/>
    <col min="2" max="2" width="4" customWidth="1"/>
    <col min="3" max="3" width="5.125" customWidth="1"/>
    <col min="7" max="7" width="9.125" customWidth="1"/>
  </cols>
  <sheetData>
    <row r="1" spans="1:18" ht="13.5" customHeight="1" x14ac:dyDescent="0.15">
      <c r="B1" s="163" t="s">
        <v>209</v>
      </c>
      <c r="C1" s="163"/>
      <c r="D1" s="163"/>
      <c r="E1" s="163"/>
      <c r="F1" s="163"/>
      <c r="G1" s="163"/>
      <c r="H1" s="163"/>
      <c r="I1" s="163"/>
      <c r="J1" s="163"/>
      <c r="K1" s="163"/>
      <c r="L1" s="163"/>
      <c r="M1" s="163"/>
      <c r="N1" s="163"/>
      <c r="O1" s="163"/>
      <c r="P1" s="163"/>
      <c r="Q1" s="163"/>
      <c r="R1" s="163"/>
    </row>
    <row r="2" spans="1:18" ht="13.5" customHeight="1" x14ac:dyDescent="0.15">
      <c r="B2" s="163"/>
      <c r="C2" s="163"/>
      <c r="D2" s="163"/>
      <c r="E2" s="163"/>
      <c r="F2" s="163"/>
      <c r="G2" s="163"/>
      <c r="H2" s="163"/>
      <c r="I2" s="163"/>
      <c r="J2" s="163"/>
      <c r="K2" s="163"/>
      <c r="L2" s="163"/>
      <c r="M2" s="163"/>
      <c r="N2" s="163"/>
      <c r="O2" s="163"/>
      <c r="P2" s="163"/>
      <c r="Q2" s="163"/>
      <c r="R2" s="163"/>
    </row>
    <row r="3" spans="1:18" ht="12" customHeight="1" x14ac:dyDescent="0.15">
      <c r="A3" s="159" t="s">
        <v>212</v>
      </c>
      <c r="B3" s="156"/>
      <c r="C3" s="157"/>
      <c r="D3" s="157"/>
      <c r="E3" s="158"/>
      <c r="F3" s="132"/>
      <c r="G3" s="132"/>
      <c r="H3" s="132"/>
      <c r="I3" s="132"/>
      <c r="J3" s="132"/>
      <c r="K3" s="132"/>
      <c r="L3" s="132"/>
      <c r="M3" s="132"/>
      <c r="N3" s="132"/>
      <c r="O3" s="132"/>
    </row>
    <row r="4" spans="1:18" ht="14.25" x14ac:dyDescent="0.15">
      <c r="A4" s="159" t="s">
        <v>93</v>
      </c>
      <c r="B4" s="156"/>
      <c r="C4" s="157"/>
      <c r="D4" s="157"/>
      <c r="E4" s="158"/>
      <c r="F4" s="130"/>
      <c r="G4" t="s">
        <v>255</v>
      </c>
      <c r="H4" s="135"/>
      <c r="I4" s="135"/>
      <c r="J4" s="135"/>
      <c r="K4" s="135"/>
      <c r="L4" s="135"/>
      <c r="M4" s="135"/>
      <c r="N4" s="135"/>
      <c r="O4" s="135"/>
    </row>
    <row r="5" spans="1:18" ht="14.25" x14ac:dyDescent="0.15">
      <c r="A5" s="159" t="s">
        <v>210</v>
      </c>
      <c r="B5" s="156"/>
      <c r="C5" s="157"/>
      <c r="D5" s="157"/>
      <c r="E5" s="158"/>
      <c r="F5" s="131"/>
    </row>
    <row r="6" spans="1:18" x14ac:dyDescent="0.15">
      <c r="A6" s="159" t="s">
        <v>95</v>
      </c>
      <c r="B6" s="156"/>
      <c r="C6" s="157"/>
      <c r="D6" s="157"/>
      <c r="E6" s="158"/>
      <c r="F6" s="125"/>
      <c r="G6" t="s">
        <v>256</v>
      </c>
    </row>
    <row r="7" spans="1:18" x14ac:dyDescent="0.15">
      <c r="A7" s="159" t="s">
        <v>211</v>
      </c>
      <c r="B7" s="156"/>
      <c r="C7" s="157"/>
      <c r="D7" s="157"/>
      <c r="E7" s="158"/>
      <c r="F7" s="125"/>
    </row>
    <row r="8" spans="1:18" x14ac:dyDescent="0.15">
      <c r="A8" s="159" t="s">
        <v>214</v>
      </c>
      <c r="B8" s="166"/>
      <c r="C8" s="167"/>
      <c r="D8" s="167"/>
      <c r="E8" s="168"/>
      <c r="G8" s="136" t="s">
        <v>213</v>
      </c>
      <c r="H8" s="136"/>
      <c r="I8" s="137"/>
      <c r="J8" s="135"/>
      <c r="K8" s="135"/>
      <c r="L8" s="135"/>
      <c r="M8" s="135"/>
      <c r="N8" s="135"/>
      <c r="O8" s="135"/>
      <c r="P8" s="135"/>
      <c r="Q8" s="135"/>
    </row>
    <row r="9" spans="1:18" x14ac:dyDescent="0.15">
      <c r="G9" s="135"/>
      <c r="H9" s="142" t="s">
        <v>215</v>
      </c>
      <c r="I9" s="153"/>
      <c r="J9" s="153"/>
      <c r="K9" s="153"/>
      <c r="L9" s="153"/>
      <c r="M9" s="154"/>
      <c r="N9" s="138" t="s">
        <v>216</v>
      </c>
      <c r="O9" s="135" t="s">
        <v>217</v>
      </c>
      <c r="P9" s="141"/>
      <c r="Q9" s="141"/>
    </row>
    <row r="10" spans="1:18" x14ac:dyDescent="0.15">
      <c r="G10" s="135"/>
      <c r="H10" s="142" t="s">
        <v>218</v>
      </c>
      <c r="I10" s="153"/>
      <c r="J10" s="153"/>
      <c r="K10" s="153"/>
      <c r="L10" s="153"/>
      <c r="M10" s="154"/>
      <c r="N10" s="138" t="s">
        <v>219</v>
      </c>
      <c r="O10" s="135" t="s">
        <v>220</v>
      </c>
      <c r="P10" s="141"/>
      <c r="Q10" s="141"/>
    </row>
    <row r="11" spans="1:18" x14ac:dyDescent="0.15">
      <c r="G11" s="135"/>
      <c r="H11" s="142" t="s">
        <v>221</v>
      </c>
      <c r="I11" s="153"/>
      <c r="J11" s="153"/>
      <c r="K11" s="153"/>
      <c r="L11" s="153"/>
      <c r="M11" s="154"/>
      <c r="N11" s="138" t="s">
        <v>222</v>
      </c>
      <c r="O11" s="135"/>
      <c r="P11" s="135"/>
      <c r="Q11" s="135"/>
    </row>
    <row r="12" spans="1:18" x14ac:dyDescent="0.15">
      <c r="G12" s="135"/>
      <c r="H12" s="142" t="s">
        <v>223</v>
      </c>
      <c r="I12" s="139"/>
      <c r="J12" s="139"/>
      <c r="K12" s="139"/>
      <c r="L12" s="139"/>
      <c r="M12" s="140"/>
      <c r="N12" s="138" t="s">
        <v>224</v>
      </c>
      <c r="O12" s="135"/>
      <c r="P12" s="135"/>
      <c r="Q12" s="135"/>
    </row>
    <row r="14" spans="1:18" x14ac:dyDescent="0.15">
      <c r="G14" t="s">
        <v>253</v>
      </c>
      <c r="H14" s="135"/>
      <c r="I14" s="135"/>
      <c r="J14" s="135"/>
      <c r="K14" s="135"/>
      <c r="L14" s="135"/>
      <c r="M14" s="135"/>
      <c r="N14" s="135"/>
      <c r="O14" s="135"/>
      <c r="P14" s="135"/>
      <c r="Q14" s="135"/>
    </row>
    <row r="16" spans="1:18" x14ac:dyDescent="0.15">
      <c r="G16" s="135" t="s">
        <v>242</v>
      </c>
      <c r="H16" s="135"/>
      <c r="I16" s="135"/>
      <c r="J16" s="135"/>
      <c r="K16" s="135"/>
      <c r="L16" s="135"/>
      <c r="M16" s="135"/>
      <c r="N16" s="135"/>
      <c r="O16" s="135"/>
      <c r="P16" s="135"/>
      <c r="Q16" s="135"/>
    </row>
    <row r="17" spans="1:19" x14ac:dyDescent="0.15">
      <c r="G17" t="s">
        <v>254</v>
      </c>
      <c r="H17" s="135"/>
      <c r="I17" s="135"/>
      <c r="J17" s="135"/>
      <c r="K17" s="135"/>
      <c r="L17" s="135"/>
      <c r="M17" s="135"/>
      <c r="N17" s="135"/>
      <c r="O17" s="135"/>
      <c r="P17" s="135"/>
      <c r="Q17" s="135"/>
    </row>
    <row r="20" spans="1:19" x14ac:dyDescent="0.15">
      <c r="P20" s="160" t="s">
        <v>241</v>
      </c>
      <c r="Q20" s="161"/>
      <c r="R20" s="162"/>
    </row>
    <row r="21" spans="1:19" ht="29.25" customHeight="1" x14ac:dyDescent="0.15">
      <c r="A21" s="165" t="s">
        <v>229</v>
      </c>
      <c r="B21" s="165"/>
      <c r="C21" s="129" t="s">
        <v>68</v>
      </c>
      <c r="D21" s="143" t="s">
        <v>257</v>
      </c>
      <c r="E21" s="129" t="s">
        <v>231</v>
      </c>
      <c r="F21" s="129" t="s">
        <v>232</v>
      </c>
      <c r="G21" s="129" t="s">
        <v>233</v>
      </c>
      <c r="H21" s="129" t="s">
        <v>234</v>
      </c>
      <c r="I21" s="129" t="s">
        <v>235</v>
      </c>
      <c r="J21" s="129" t="s">
        <v>236</v>
      </c>
      <c r="K21" s="129" t="s">
        <v>237</v>
      </c>
      <c r="L21" s="129" t="s">
        <v>238</v>
      </c>
      <c r="M21" s="143" t="s">
        <v>258</v>
      </c>
      <c r="N21" s="129" t="s">
        <v>239</v>
      </c>
      <c r="O21" s="129" t="s">
        <v>240</v>
      </c>
      <c r="P21" s="134"/>
      <c r="Q21" s="134"/>
      <c r="R21" s="134"/>
      <c r="S21" s="129" t="s">
        <v>38</v>
      </c>
    </row>
    <row r="22" spans="1:19" x14ac:dyDescent="0.15">
      <c r="A22" s="164"/>
      <c r="B22" s="164"/>
      <c r="C22" s="134"/>
      <c r="D22" s="151"/>
      <c r="E22" s="151"/>
      <c r="F22" s="151"/>
      <c r="G22" s="151"/>
      <c r="H22" s="151"/>
      <c r="I22" s="151"/>
      <c r="J22" s="151"/>
      <c r="K22" s="151"/>
      <c r="L22" s="151"/>
      <c r="M22" s="151"/>
      <c r="N22" s="151"/>
      <c r="O22" s="151"/>
      <c r="P22" s="151"/>
      <c r="Q22" s="151"/>
      <c r="R22" s="151"/>
      <c r="S22" s="155">
        <f>SUM(D22:R22)</f>
        <v>0</v>
      </c>
    </row>
    <row r="23" spans="1:19" x14ac:dyDescent="0.15">
      <c r="A23" s="164"/>
      <c r="B23" s="164"/>
      <c r="C23" s="134"/>
      <c r="D23" s="151"/>
      <c r="E23" s="151"/>
      <c r="F23" s="151"/>
      <c r="G23" s="151"/>
      <c r="H23" s="151"/>
      <c r="I23" s="151"/>
      <c r="J23" s="151"/>
      <c r="K23" s="151"/>
      <c r="L23" s="151"/>
      <c r="M23" s="151"/>
      <c r="N23" s="151"/>
      <c r="O23" s="151"/>
      <c r="P23" s="151"/>
      <c r="Q23" s="151"/>
      <c r="R23" s="151"/>
      <c r="S23" s="155">
        <f>SUM(D23:R23)</f>
        <v>0</v>
      </c>
    </row>
    <row r="24" spans="1:19" x14ac:dyDescent="0.15">
      <c r="A24" s="164"/>
      <c r="B24" s="164"/>
      <c r="C24" s="134"/>
      <c r="D24" s="151"/>
      <c r="E24" s="151"/>
      <c r="F24" s="151"/>
      <c r="G24" s="151"/>
      <c r="H24" s="151"/>
      <c r="I24" s="151"/>
      <c r="J24" s="151"/>
      <c r="K24" s="151"/>
      <c r="L24" s="151"/>
      <c r="M24" s="151"/>
      <c r="N24" s="151"/>
      <c r="O24" s="151"/>
      <c r="P24" s="151"/>
      <c r="Q24" s="151"/>
      <c r="R24" s="151"/>
      <c r="S24" s="155">
        <f>SUM(D24:R24)</f>
        <v>0</v>
      </c>
    </row>
    <row r="25" spans="1:19" x14ac:dyDescent="0.15">
      <c r="A25" s="164"/>
      <c r="B25" s="164"/>
      <c r="C25" s="134"/>
      <c r="D25" s="151"/>
      <c r="E25" s="151"/>
      <c r="F25" s="151"/>
      <c r="G25" s="151"/>
      <c r="H25" s="151"/>
      <c r="I25" s="151"/>
      <c r="J25" s="151"/>
      <c r="K25" s="151"/>
      <c r="L25" s="151"/>
      <c r="M25" s="151"/>
      <c r="N25" s="151"/>
      <c r="O25" s="151"/>
      <c r="P25" s="151"/>
      <c r="Q25" s="151"/>
      <c r="R25" s="151"/>
      <c r="S25" s="155">
        <f>SUM(D25:R25)</f>
        <v>0</v>
      </c>
    </row>
    <row r="26" spans="1:19" x14ac:dyDescent="0.15">
      <c r="A26" s="164"/>
      <c r="B26" s="164"/>
      <c r="C26" s="134"/>
      <c r="D26" s="151"/>
      <c r="E26" s="151"/>
      <c r="F26" s="151"/>
      <c r="G26" s="151"/>
      <c r="H26" s="151"/>
      <c r="I26" s="151"/>
      <c r="J26" s="151"/>
      <c r="K26" s="151"/>
      <c r="L26" s="151"/>
      <c r="M26" s="151"/>
      <c r="N26" s="151"/>
      <c r="O26" s="151"/>
      <c r="P26" s="151"/>
      <c r="Q26" s="151"/>
      <c r="R26" s="151"/>
      <c r="S26" s="155">
        <f>SUM(D26:R26)</f>
        <v>0</v>
      </c>
    </row>
    <row r="27" spans="1:19" x14ac:dyDescent="0.15">
      <c r="A27" s="164"/>
      <c r="B27" s="164"/>
      <c r="C27" s="134"/>
      <c r="D27" s="151"/>
      <c r="E27" s="151"/>
      <c r="F27" s="151"/>
      <c r="G27" s="151"/>
      <c r="H27" s="151"/>
      <c r="I27" s="151"/>
      <c r="J27" s="151"/>
      <c r="K27" s="151"/>
      <c r="L27" s="151"/>
      <c r="M27" s="151"/>
      <c r="N27" s="151"/>
      <c r="O27" s="151"/>
      <c r="P27" s="151"/>
      <c r="Q27" s="151"/>
      <c r="R27" s="151"/>
      <c r="S27" s="155">
        <f t="shared" ref="S27:S52" si="0">SUM(D27:R27)</f>
        <v>0</v>
      </c>
    </row>
    <row r="28" spans="1:19" x14ac:dyDescent="0.15">
      <c r="A28" s="164"/>
      <c r="B28" s="164"/>
      <c r="C28" s="134"/>
      <c r="D28" s="151"/>
      <c r="E28" s="151"/>
      <c r="F28" s="151"/>
      <c r="G28" s="151"/>
      <c r="H28" s="151"/>
      <c r="I28" s="151"/>
      <c r="J28" s="151"/>
      <c r="K28" s="151"/>
      <c r="L28" s="151"/>
      <c r="M28" s="151"/>
      <c r="N28" s="151"/>
      <c r="O28" s="151"/>
      <c r="P28" s="151"/>
      <c r="Q28" s="151"/>
      <c r="R28" s="151"/>
      <c r="S28" s="155">
        <f t="shared" si="0"/>
        <v>0</v>
      </c>
    </row>
    <row r="29" spans="1:19" x14ac:dyDescent="0.15">
      <c r="A29" s="164"/>
      <c r="B29" s="164"/>
      <c r="C29" s="134"/>
      <c r="D29" s="151"/>
      <c r="E29" s="151"/>
      <c r="F29" s="151"/>
      <c r="G29" s="151"/>
      <c r="H29" s="151"/>
      <c r="I29" s="151"/>
      <c r="J29" s="151"/>
      <c r="K29" s="151"/>
      <c r="L29" s="151"/>
      <c r="M29" s="151"/>
      <c r="N29" s="151"/>
      <c r="O29" s="151"/>
      <c r="P29" s="151"/>
      <c r="Q29" s="151"/>
      <c r="R29" s="151"/>
      <c r="S29" s="155">
        <f t="shared" si="0"/>
        <v>0</v>
      </c>
    </row>
    <row r="30" spans="1:19" x14ac:dyDescent="0.15">
      <c r="A30" s="164"/>
      <c r="B30" s="164"/>
      <c r="C30" s="134"/>
      <c r="D30" s="151"/>
      <c r="E30" s="151"/>
      <c r="F30" s="151"/>
      <c r="G30" s="151"/>
      <c r="H30" s="151"/>
      <c r="I30" s="151"/>
      <c r="J30" s="151"/>
      <c r="K30" s="151"/>
      <c r="L30" s="151"/>
      <c r="M30" s="151"/>
      <c r="N30" s="151"/>
      <c r="O30" s="151"/>
      <c r="P30" s="151"/>
      <c r="Q30" s="151"/>
      <c r="R30" s="151"/>
      <c r="S30" s="155">
        <f t="shared" si="0"/>
        <v>0</v>
      </c>
    </row>
    <row r="31" spans="1:19" x14ac:dyDescent="0.15">
      <c r="A31" s="164"/>
      <c r="B31" s="164"/>
      <c r="C31" s="134"/>
      <c r="D31" s="151"/>
      <c r="E31" s="151"/>
      <c r="F31" s="151"/>
      <c r="G31" s="151"/>
      <c r="H31" s="151"/>
      <c r="I31" s="151"/>
      <c r="J31" s="151"/>
      <c r="K31" s="151"/>
      <c r="L31" s="151"/>
      <c r="M31" s="151"/>
      <c r="N31" s="151"/>
      <c r="O31" s="151"/>
      <c r="P31" s="151"/>
      <c r="Q31" s="151"/>
      <c r="R31" s="151"/>
      <c r="S31" s="155">
        <f t="shared" si="0"/>
        <v>0</v>
      </c>
    </row>
    <row r="32" spans="1:19" x14ac:dyDescent="0.15">
      <c r="A32" s="164"/>
      <c r="B32" s="164"/>
      <c r="C32" s="134"/>
      <c r="D32" s="151"/>
      <c r="E32" s="151"/>
      <c r="F32" s="151"/>
      <c r="G32" s="151"/>
      <c r="H32" s="151"/>
      <c r="I32" s="151"/>
      <c r="J32" s="151"/>
      <c r="K32" s="151"/>
      <c r="L32" s="151"/>
      <c r="M32" s="151"/>
      <c r="N32" s="151"/>
      <c r="O32" s="151"/>
      <c r="P32" s="151"/>
      <c r="Q32" s="151"/>
      <c r="R32" s="151"/>
      <c r="S32" s="155">
        <f t="shared" si="0"/>
        <v>0</v>
      </c>
    </row>
    <row r="33" spans="1:19" x14ac:dyDescent="0.15">
      <c r="A33" s="164"/>
      <c r="B33" s="164"/>
      <c r="C33" s="134"/>
      <c r="D33" s="151"/>
      <c r="E33" s="151"/>
      <c r="F33" s="151"/>
      <c r="G33" s="151"/>
      <c r="H33" s="151"/>
      <c r="I33" s="151"/>
      <c r="J33" s="151"/>
      <c r="K33" s="151"/>
      <c r="L33" s="151"/>
      <c r="M33" s="151"/>
      <c r="N33" s="151"/>
      <c r="O33" s="151"/>
      <c r="P33" s="151"/>
      <c r="Q33" s="151"/>
      <c r="R33" s="151"/>
      <c r="S33" s="155">
        <f t="shared" si="0"/>
        <v>0</v>
      </c>
    </row>
    <row r="34" spans="1:19" x14ac:dyDescent="0.15">
      <c r="A34" s="164"/>
      <c r="B34" s="164"/>
      <c r="C34" s="134"/>
      <c r="D34" s="151"/>
      <c r="E34" s="151"/>
      <c r="F34" s="151"/>
      <c r="G34" s="151"/>
      <c r="H34" s="151"/>
      <c r="I34" s="151"/>
      <c r="J34" s="151"/>
      <c r="K34" s="151"/>
      <c r="L34" s="151"/>
      <c r="M34" s="151"/>
      <c r="N34" s="151"/>
      <c r="O34" s="151"/>
      <c r="P34" s="151"/>
      <c r="Q34" s="151"/>
      <c r="R34" s="151"/>
      <c r="S34" s="155">
        <f t="shared" si="0"/>
        <v>0</v>
      </c>
    </row>
    <row r="35" spans="1:19" x14ac:dyDescent="0.15">
      <c r="A35" s="164"/>
      <c r="B35" s="164"/>
      <c r="C35" s="134"/>
      <c r="D35" s="151"/>
      <c r="E35" s="151"/>
      <c r="F35" s="151"/>
      <c r="G35" s="151"/>
      <c r="H35" s="151"/>
      <c r="I35" s="151"/>
      <c r="J35" s="151"/>
      <c r="K35" s="151"/>
      <c r="L35" s="151"/>
      <c r="M35" s="151"/>
      <c r="N35" s="151"/>
      <c r="O35" s="151"/>
      <c r="P35" s="151"/>
      <c r="Q35" s="151"/>
      <c r="R35" s="151"/>
      <c r="S35" s="155">
        <f t="shared" si="0"/>
        <v>0</v>
      </c>
    </row>
    <row r="36" spans="1:19" x14ac:dyDescent="0.15">
      <c r="A36" s="164"/>
      <c r="B36" s="164"/>
      <c r="C36" s="134"/>
      <c r="D36" s="151"/>
      <c r="E36" s="151"/>
      <c r="F36" s="151"/>
      <c r="G36" s="151"/>
      <c r="H36" s="151"/>
      <c r="I36" s="151"/>
      <c r="J36" s="151"/>
      <c r="K36" s="151"/>
      <c r="L36" s="151"/>
      <c r="M36" s="151"/>
      <c r="N36" s="151"/>
      <c r="O36" s="151"/>
      <c r="P36" s="151"/>
      <c r="Q36" s="151"/>
      <c r="R36" s="151"/>
      <c r="S36" s="155">
        <f t="shared" si="0"/>
        <v>0</v>
      </c>
    </row>
    <row r="37" spans="1:19" x14ac:dyDescent="0.15">
      <c r="A37" s="164"/>
      <c r="B37" s="164"/>
      <c r="C37" s="134"/>
      <c r="D37" s="151"/>
      <c r="E37" s="151"/>
      <c r="F37" s="151"/>
      <c r="G37" s="151"/>
      <c r="H37" s="151"/>
      <c r="I37" s="151"/>
      <c r="J37" s="151"/>
      <c r="K37" s="151"/>
      <c r="L37" s="151"/>
      <c r="M37" s="151"/>
      <c r="N37" s="151"/>
      <c r="O37" s="151"/>
      <c r="P37" s="151"/>
      <c r="Q37" s="151"/>
      <c r="R37" s="151"/>
      <c r="S37" s="155">
        <f t="shared" si="0"/>
        <v>0</v>
      </c>
    </row>
    <row r="38" spans="1:19" x14ac:dyDescent="0.15">
      <c r="A38" s="164"/>
      <c r="B38" s="164"/>
      <c r="C38" s="134"/>
      <c r="D38" s="151"/>
      <c r="E38" s="151"/>
      <c r="F38" s="151"/>
      <c r="G38" s="151"/>
      <c r="H38" s="151"/>
      <c r="I38" s="151"/>
      <c r="J38" s="151"/>
      <c r="K38" s="151"/>
      <c r="L38" s="151"/>
      <c r="M38" s="151"/>
      <c r="N38" s="151"/>
      <c r="O38" s="151"/>
      <c r="P38" s="151"/>
      <c r="Q38" s="151"/>
      <c r="R38" s="151"/>
      <c r="S38" s="155">
        <f t="shared" si="0"/>
        <v>0</v>
      </c>
    </row>
    <row r="39" spans="1:19" x14ac:dyDescent="0.15">
      <c r="A39" s="164"/>
      <c r="B39" s="164"/>
      <c r="C39" s="134"/>
      <c r="D39" s="151"/>
      <c r="E39" s="151"/>
      <c r="F39" s="151"/>
      <c r="G39" s="151"/>
      <c r="H39" s="151"/>
      <c r="I39" s="151"/>
      <c r="J39" s="151"/>
      <c r="K39" s="151"/>
      <c r="L39" s="151"/>
      <c r="M39" s="151"/>
      <c r="N39" s="151"/>
      <c r="O39" s="151"/>
      <c r="P39" s="151"/>
      <c r="Q39" s="151"/>
      <c r="R39" s="151"/>
      <c r="S39" s="155">
        <f t="shared" si="0"/>
        <v>0</v>
      </c>
    </row>
    <row r="40" spans="1:19" x14ac:dyDescent="0.15">
      <c r="A40" s="164"/>
      <c r="B40" s="164"/>
      <c r="C40" s="134"/>
      <c r="D40" s="151"/>
      <c r="E40" s="151"/>
      <c r="F40" s="151"/>
      <c r="G40" s="151"/>
      <c r="H40" s="151"/>
      <c r="I40" s="151"/>
      <c r="J40" s="151"/>
      <c r="K40" s="151"/>
      <c r="L40" s="151"/>
      <c r="M40" s="151"/>
      <c r="N40" s="151"/>
      <c r="O40" s="151"/>
      <c r="P40" s="151"/>
      <c r="Q40" s="151"/>
      <c r="R40" s="151"/>
      <c r="S40" s="155">
        <f t="shared" si="0"/>
        <v>0</v>
      </c>
    </row>
    <row r="41" spans="1:19" x14ac:dyDescent="0.15">
      <c r="A41" s="164"/>
      <c r="B41" s="164"/>
      <c r="C41" s="134"/>
      <c r="D41" s="151"/>
      <c r="E41" s="151"/>
      <c r="F41" s="151"/>
      <c r="G41" s="151"/>
      <c r="H41" s="151"/>
      <c r="I41" s="151"/>
      <c r="J41" s="151"/>
      <c r="K41" s="151"/>
      <c r="L41" s="151"/>
      <c r="M41" s="151"/>
      <c r="N41" s="151"/>
      <c r="O41" s="151"/>
      <c r="P41" s="151"/>
      <c r="Q41" s="151"/>
      <c r="R41" s="151"/>
      <c r="S41" s="155">
        <f t="shared" si="0"/>
        <v>0</v>
      </c>
    </row>
    <row r="42" spans="1:19" x14ac:dyDescent="0.15">
      <c r="A42" s="164"/>
      <c r="B42" s="164"/>
      <c r="C42" s="134"/>
      <c r="D42" s="151"/>
      <c r="E42" s="151"/>
      <c r="F42" s="151"/>
      <c r="G42" s="151"/>
      <c r="H42" s="151"/>
      <c r="I42" s="151"/>
      <c r="J42" s="151"/>
      <c r="K42" s="151"/>
      <c r="L42" s="151"/>
      <c r="M42" s="151"/>
      <c r="N42" s="151"/>
      <c r="O42" s="151"/>
      <c r="P42" s="151"/>
      <c r="Q42" s="151"/>
      <c r="R42" s="151"/>
      <c r="S42" s="155">
        <f t="shared" si="0"/>
        <v>0</v>
      </c>
    </row>
    <row r="43" spans="1:19" x14ac:dyDescent="0.15">
      <c r="A43" s="164"/>
      <c r="B43" s="164"/>
      <c r="C43" s="134"/>
      <c r="D43" s="151"/>
      <c r="E43" s="151"/>
      <c r="F43" s="151"/>
      <c r="G43" s="151"/>
      <c r="H43" s="151"/>
      <c r="I43" s="151"/>
      <c r="J43" s="151"/>
      <c r="K43" s="151"/>
      <c r="L43" s="151"/>
      <c r="M43" s="151"/>
      <c r="N43" s="151"/>
      <c r="O43" s="151"/>
      <c r="P43" s="151"/>
      <c r="Q43" s="151"/>
      <c r="R43" s="151"/>
      <c r="S43" s="155">
        <f t="shared" si="0"/>
        <v>0</v>
      </c>
    </row>
    <row r="44" spans="1:19" x14ac:dyDescent="0.15">
      <c r="A44" s="164"/>
      <c r="B44" s="164"/>
      <c r="C44" s="134"/>
      <c r="D44" s="151"/>
      <c r="E44" s="151"/>
      <c r="F44" s="151"/>
      <c r="G44" s="151"/>
      <c r="H44" s="151"/>
      <c r="I44" s="151"/>
      <c r="J44" s="151"/>
      <c r="K44" s="151"/>
      <c r="L44" s="151"/>
      <c r="M44" s="151"/>
      <c r="N44" s="151"/>
      <c r="O44" s="151"/>
      <c r="P44" s="151"/>
      <c r="Q44" s="151"/>
      <c r="R44" s="151"/>
      <c r="S44" s="155">
        <f t="shared" si="0"/>
        <v>0</v>
      </c>
    </row>
    <row r="45" spans="1:19" x14ac:dyDescent="0.15">
      <c r="A45" s="164"/>
      <c r="B45" s="164"/>
      <c r="C45" s="134"/>
      <c r="D45" s="151"/>
      <c r="E45" s="151"/>
      <c r="F45" s="151"/>
      <c r="G45" s="151"/>
      <c r="H45" s="151"/>
      <c r="I45" s="151"/>
      <c r="J45" s="151"/>
      <c r="K45" s="151"/>
      <c r="L45" s="151"/>
      <c r="M45" s="151"/>
      <c r="N45" s="151"/>
      <c r="O45" s="151"/>
      <c r="P45" s="151"/>
      <c r="Q45" s="151"/>
      <c r="R45" s="151"/>
      <c r="S45" s="155">
        <f t="shared" si="0"/>
        <v>0</v>
      </c>
    </row>
    <row r="46" spans="1:19" x14ac:dyDescent="0.15">
      <c r="A46" s="164"/>
      <c r="B46" s="164"/>
      <c r="C46" s="134"/>
      <c r="D46" s="151"/>
      <c r="E46" s="151"/>
      <c r="F46" s="151"/>
      <c r="G46" s="151"/>
      <c r="H46" s="151"/>
      <c r="I46" s="151"/>
      <c r="J46" s="151"/>
      <c r="K46" s="151"/>
      <c r="L46" s="151"/>
      <c r="M46" s="151"/>
      <c r="N46" s="151"/>
      <c r="O46" s="151"/>
      <c r="P46" s="151"/>
      <c r="Q46" s="151"/>
      <c r="R46" s="151"/>
      <c r="S46" s="155">
        <f t="shared" si="0"/>
        <v>0</v>
      </c>
    </row>
    <row r="47" spans="1:19" x14ac:dyDescent="0.15">
      <c r="A47" s="164"/>
      <c r="B47" s="164"/>
      <c r="C47" s="134"/>
      <c r="D47" s="151"/>
      <c r="E47" s="151"/>
      <c r="F47" s="151"/>
      <c r="G47" s="151"/>
      <c r="H47" s="151"/>
      <c r="I47" s="151"/>
      <c r="J47" s="151"/>
      <c r="K47" s="151"/>
      <c r="L47" s="151"/>
      <c r="M47" s="151"/>
      <c r="N47" s="151"/>
      <c r="O47" s="151"/>
      <c r="P47" s="151"/>
      <c r="Q47" s="151"/>
      <c r="R47" s="151"/>
      <c r="S47" s="155">
        <f t="shared" si="0"/>
        <v>0</v>
      </c>
    </row>
    <row r="48" spans="1:19" x14ac:dyDescent="0.15">
      <c r="A48" s="164"/>
      <c r="B48" s="164"/>
      <c r="C48" s="134"/>
      <c r="D48" s="151"/>
      <c r="E48" s="151"/>
      <c r="F48" s="151"/>
      <c r="G48" s="151"/>
      <c r="H48" s="151"/>
      <c r="I48" s="151"/>
      <c r="J48" s="151"/>
      <c r="K48" s="151"/>
      <c r="L48" s="151"/>
      <c r="M48" s="151"/>
      <c r="N48" s="151"/>
      <c r="O48" s="151"/>
      <c r="P48" s="151"/>
      <c r="Q48" s="151"/>
      <c r="R48" s="151"/>
      <c r="S48" s="155">
        <f t="shared" si="0"/>
        <v>0</v>
      </c>
    </row>
    <row r="49" spans="1:19" x14ac:dyDescent="0.15">
      <c r="A49" s="164"/>
      <c r="B49" s="164"/>
      <c r="C49" s="134"/>
      <c r="D49" s="151"/>
      <c r="E49" s="151"/>
      <c r="F49" s="151"/>
      <c r="G49" s="151"/>
      <c r="H49" s="151"/>
      <c r="I49" s="151"/>
      <c r="J49" s="151"/>
      <c r="K49" s="151"/>
      <c r="L49" s="151"/>
      <c r="M49" s="151"/>
      <c r="N49" s="151"/>
      <c r="O49" s="151"/>
      <c r="P49" s="151"/>
      <c r="Q49" s="151"/>
      <c r="R49" s="151"/>
      <c r="S49" s="155">
        <f t="shared" si="0"/>
        <v>0</v>
      </c>
    </row>
    <row r="50" spans="1:19" x14ac:dyDescent="0.15">
      <c r="A50" s="164"/>
      <c r="B50" s="164"/>
      <c r="C50" s="134"/>
      <c r="D50" s="151"/>
      <c r="E50" s="151"/>
      <c r="F50" s="151"/>
      <c r="G50" s="151"/>
      <c r="H50" s="151"/>
      <c r="I50" s="151"/>
      <c r="J50" s="151"/>
      <c r="K50" s="151"/>
      <c r="L50" s="151"/>
      <c r="M50" s="151"/>
      <c r="N50" s="151"/>
      <c r="O50" s="151"/>
      <c r="P50" s="151"/>
      <c r="Q50" s="151"/>
      <c r="R50" s="151"/>
      <c r="S50" s="155">
        <f t="shared" si="0"/>
        <v>0</v>
      </c>
    </row>
    <row r="51" spans="1:19" x14ac:dyDescent="0.15">
      <c r="A51" s="164"/>
      <c r="B51" s="164"/>
      <c r="C51" s="134"/>
      <c r="D51" s="151"/>
      <c r="E51" s="151"/>
      <c r="F51" s="151"/>
      <c r="G51" s="151"/>
      <c r="H51" s="151"/>
      <c r="I51" s="151"/>
      <c r="J51" s="151"/>
      <c r="K51" s="151"/>
      <c r="L51" s="151"/>
      <c r="M51" s="151"/>
      <c r="N51" s="151"/>
      <c r="O51" s="151"/>
      <c r="P51" s="151"/>
      <c r="Q51" s="151"/>
      <c r="R51" s="151"/>
      <c r="S51" s="155">
        <f t="shared" si="0"/>
        <v>0</v>
      </c>
    </row>
    <row r="52" spans="1:19" s="145" customFormat="1" x14ac:dyDescent="0.15">
      <c r="A52" s="164"/>
      <c r="B52" s="164"/>
      <c r="C52" s="134"/>
      <c r="D52" s="151"/>
      <c r="E52" s="151"/>
      <c r="F52" s="151"/>
      <c r="G52" s="151"/>
      <c r="H52" s="151"/>
      <c r="I52" s="151"/>
      <c r="J52" s="151"/>
      <c r="K52" s="151"/>
      <c r="L52" s="151"/>
      <c r="M52" s="151"/>
      <c r="N52" s="151"/>
      <c r="O52" s="151"/>
      <c r="P52" s="151"/>
      <c r="Q52" s="151"/>
      <c r="R52" s="151"/>
      <c r="S52" s="155">
        <f t="shared" si="0"/>
        <v>0</v>
      </c>
    </row>
  </sheetData>
  <mergeCells count="35">
    <mergeCell ref="B8:E8"/>
    <mergeCell ref="A31:B31"/>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P20:R20"/>
    <mergeCell ref="B1:R2"/>
    <mergeCell ref="A50:B50"/>
    <mergeCell ref="A51:B51"/>
    <mergeCell ref="A52:B52"/>
    <mergeCell ref="A44:B44"/>
    <mergeCell ref="A45:B45"/>
    <mergeCell ref="A46:B46"/>
    <mergeCell ref="A47:B47"/>
    <mergeCell ref="A48:B48"/>
    <mergeCell ref="A49:B49"/>
    <mergeCell ref="A38:B38"/>
    <mergeCell ref="A39:B39"/>
    <mergeCell ref="A40:B40"/>
    <mergeCell ref="A41:B41"/>
    <mergeCell ref="A42:B42"/>
  </mergeCells>
  <phoneticPr fontId="3"/>
  <dataValidations count="1">
    <dataValidation type="list" allowBlank="1" showInputMessage="1" showErrorMessage="1" sqref="C22:C52" xr:uid="{00000000-0002-0000-0000-000000000000}">
      <formula1>"〇,△,▲,★"</formula1>
    </dataValidation>
  </dataValidations>
  <printOptions horizontalCentered="1" verticalCentered="1"/>
  <pageMargins left="0.11811023622047245" right="0.11811023622047245" top="0" bottom="0" header="0.31496062992125984" footer="0.31496062992125984"/>
  <pageSetup paperSize="9" scale="91" orientation="landscape" horizontalDpi="1200" verticalDpi="1200" r:id="rId1"/>
  <colBreaks count="1" manualBreakCount="1">
    <brk id="1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J57"/>
  <sheetViews>
    <sheetView showGridLines="0" showZeros="0" zoomScaleNormal="100" zoomScaleSheetLayoutView="70" workbookViewId="0">
      <selection activeCell="CB27" sqref="CB27:CH27"/>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9"/>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72"/>
      <c r="CV2" s="173"/>
      <c r="CW2" s="173"/>
      <c r="CX2" s="173"/>
      <c r="CY2" s="173"/>
      <c r="CZ2" s="173"/>
      <c r="DA2" s="173"/>
      <c r="DB2" s="173"/>
      <c r="DC2" s="173"/>
      <c r="DD2" s="173"/>
      <c r="DE2" s="173"/>
      <c r="DF2" s="173"/>
      <c r="DG2" s="173"/>
      <c r="DH2" s="173"/>
      <c r="DI2" s="173"/>
      <c r="DJ2" s="6"/>
    </row>
    <row r="3" spans="1:114" ht="12.75" customHeight="1" x14ac:dyDescent="0.15">
      <c r="A3" s="184"/>
      <c r="C3" s="11"/>
      <c r="D3" s="9" t="s">
        <v>206</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401" t="s">
        <v>0</v>
      </c>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84"/>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7"/>
      <c r="BP4" s="7"/>
      <c r="BQ4" s="7"/>
      <c r="BR4" s="7"/>
      <c r="BS4" s="7" t="s">
        <v>191</v>
      </c>
      <c r="BT4" s="7"/>
      <c r="BU4" s="186">
        <v>6</v>
      </c>
      <c r="BV4" s="186"/>
      <c r="BW4" s="7" t="s">
        <v>102</v>
      </c>
      <c r="BX4" s="7"/>
      <c r="BY4" s="7"/>
      <c r="BZ4" s="7"/>
      <c r="CA4" s="7"/>
      <c r="CB4" s="7" t="s">
        <v>191</v>
      </c>
      <c r="CC4" s="7"/>
      <c r="CD4" s="187">
        <f>IF(BU4="","",BU4+1)</f>
        <v>7</v>
      </c>
      <c r="CE4" s="187"/>
      <c r="CF4" s="7" t="s">
        <v>103</v>
      </c>
      <c r="CG4" s="7"/>
      <c r="CH4" s="7"/>
      <c r="CI4" s="7"/>
      <c r="CJ4" s="7"/>
      <c r="CK4" s="7"/>
      <c r="CL4" s="7"/>
      <c r="CM4" s="7"/>
      <c r="CN4" s="7"/>
      <c r="CO4" s="7"/>
      <c r="CP4" s="386"/>
      <c r="CQ4" s="386"/>
      <c r="CR4" s="386"/>
      <c r="CS4" s="7"/>
      <c r="CT4" s="9"/>
      <c r="CU4" s="7"/>
      <c r="CV4" s="7"/>
      <c r="CW4" s="7"/>
      <c r="CX4" s="7"/>
      <c r="CY4" s="7"/>
      <c r="CZ4" s="7"/>
      <c r="DA4" s="7"/>
      <c r="DB4" s="7"/>
      <c r="DC4" s="7"/>
      <c r="DD4" s="7"/>
      <c r="DE4" s="7"/>
      <c r="DF4" s="7"/>
      <c r="DG4" s="7"/>
      <c r="DH4" s="7"/>
      <c r="DI4" s="7"/>
      <c r="DJ4" s="14"/>
    </row>
    <row r="5" spans="1:114" ht="12.75" customHeight="1" x14ac:dyDescent="0.15">
      <c r="A5" s="184"/>
      <c r="C5" s="11"/>
      <c r="D5" s="385" t="s">
        <v>93</v>
      </c>
      <c r="E5" s="386"/>
      <c r="F5" s="386"/>
      <c r="G5" s="7"/>
      <c r="H5" s="214" t="s">
        <v>80</v>
      </c>
      <c r="I5" s="214"/>
      <c r="J5" s="169">
        <f>支払計算書!B3</f>
        <v>0</v>
      </c>
      <c r="K5" s="169"/>
      <c r="L5" s="169"/>
      <c r="M5" s="169"/>
      <c r="N5" s="169"/>
      <c r="O5" s="169"/>
      <c r="P5" s="169"/>
      <c r="Q5" s="169"/>
      <c r="R5" s="169"/>
      <c r="S5" s="378"/>
      <c r="T5" s="378"/>
      <c r="U5" s="378"/>
      <c r="V5" s="378"/>
      <c r="W5" s="378"/>
      <c r="X5" s="378"/>
      <c r="Y5" s="378"/>
      <c r="Z5" s="378"/>
      <c r="AA5" s="378"/>
      <c r="AB5" s="378"/>
      <c r="AC5" s="378"/>
      <c r="AD5" s="378"/>
      <c r="AE5" s="378"/>
      <c r="AF5" s="402"/>
      <c r="AG5" s="7"/>
      <c r="AH5" s="214" t="s">
        <v>1</v>
      </c>
      <c r="AI5" s="214"/>
      <c r="AJ5" s="214"/>
      <c r="AK5" s="214"/>
      <c r="AL5" s="214"/>
      <c r="AM5" s="214"/>
      <c r="AN5" s="214"/>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84"/>
      <c r="C6" s="11"/>
      <c r="D6" s="385"/>
      <c r="E6" s="386"/>
      <c r="F6" s="386"/>
      <c r="G6" s="7"/>
      <c r="H6" s="214"/>
      <c r="I6" s="214"/>
      <c r="J6" s="169"/>
      <c r="K6" s="169"/>
      <c r="L6" s="169"/>
      <c r="M6" s="169"/>
      <c r="N6" s="169"/>
      <c r="O6" s="169"/>
      <c r="P6" s="169"/>
      <c r="Q6" s="169"/>
      <c r="R6" s="169"/>
      <c r="S6" s="378"/>
      <c r="T6" s="378"/>
      <c r="U6" s="378"/>
      <c r="V6" s="378"/>
      <c r="W6" s="378"/>
      <c r="X6" s="378"/>
      <c r="Y6" s="378"/>
      <c r="Z6" s="378"/>
      <c r="AA6" s="378"/>
      <c r="AB6" s="378"/>
      <c r="AC6" s="378"/>
      <c r="AD6" s="378"/>
      <c r="AE6" s="378"/>
      <c r="AF6" s="402"/>
      <c r="AG6" s="7"/>
      <c r="AH6" s="403" t="s">
        <v>2</v>
      </c>
      <c r="AI6" s="403"/>
      <c r="AJ6" s="403" t="s">
        <v>3</v>
      </c>
      <c r="AK6" s="403"/>
      <c r="AL6" s="403" t="s">
        <v>4</v>
      </c>
      <c r="AM6" s="403"/>
      <c r="AN6" s="403" t="s">
        <v>5</v>
      </c>
      <c r="AO6" s="403"/>
      <c r="AP6" s="403"/>
      <c r="AQ6" s="403"/>
      <c r="AR6" s="403"/>
      <c r="AS6" s="403"/>
      <c r="AT6" s="403" t="s">
        <v>6</v>
      </c>
      <c r="AU6" s="403"/>
      <c r="AV6" s="403"/>
      <c r="AW6" s="403" t="s">
        <v>7</v>
      </c>
      <c r="AX6" s="403"/>
      <c r="AY6" s="7"/>
      <c r="AZ6" s="7"/>
      <c r="BA6" s="7"/>
      <c r="BB6" s="7"/>
      <c r="BC6" s="7"/>
      <c r="BD6" s="7"/>
      <c r="BE6" s="7"/>
      <c r="BF6" s="7"/>
      <c r="BG6" s="7"/>
      <c r="BH6" s="64"/>
      <c r="BI6" s="65" t="s">
        <v>8</v>
      </c>
      <c r="BJ6" s="65"/>
      <c r="BK6" s="66"/>
      <c r="BL6" s="66"/>
      <c r="BM6" s="66"/>
      <c r="BN6" s="66"/>
      <c r="BO6" s="66"/>
      <c r="BP6" s="66"/>
      <c r="BQ6" s="66"/>
      <c r="BR6" s="66"/>
      <c r="BS6" s="66"/>
      <c r="BT6" s="66"/>
      <c r="BU6" s="39"/>
      <c r="BV6" s="123" t="s">
        <v>9</v>
      </c>
      <c r="BW6" s="123"/>
      <c r="BX6" s="5"/>
      <c r="BY6" s="5"/>
      <c r="BZ6" s="5"/>
      <c r="CA6" s="5"/>
      <c r="CB6" s="5"/>
      <c r="CC6" s="5"/>
      <c r="CD6" s="5"/>
      <c r="CE6" s="5"/>
      <c r="CF6" s="5"/>
      <c r="CG6" s="5"/>
      <c r="CH6" s="39"/>
      <c r="CI6" s="123" t="s">
        <v>10</v>
      </c>
      <c r="CJ6" s="123"/>
      <c r="CK6" s="5"/>
      <c r="CL6" s="5"/>
      <c r="CM6" s="5"/>
      <c r="CN6" s="5"/>
      <c r="CO6" s="5"/>
      <c r="CP6" s="5"/>
      <c r="CQ6" s="5"/>
      <c r="CR6" s="5"/>
      <c r="CS6" s="5"/>
      <c r="CT6" s="6"/>
      <c r="CU6" s="7"/>
      <c r="CV6" s="7"/>
      <c r="CW6" s="7"/>
      <c r="CX6" s="7"/>
      <c r="CY6" s="7"/>
      <c r="CZ6" s="7"/>
      <c r="DA6" s="7"/>
      <c r="DB6" s="7"/>
      <c r="DC6" s="7"/>
      <c r="DD6" s="7"/>
      <c r="DE6" s="7"/>
      <c r="DF6" s="7"/>
      <c r="DG6" s="9"/>
      <c r="DH6" s="9"/>
      <c r="DI6" s="9"/>
      <c r="DJ6" s="14"/>
    </row>
    <row r="7" spans="1:114" ht="12.75" customHeight="1" x14ac:dyDescent="0.15">
      <c r="A7" s="184"/>
      <c r="C7" s="11"/>
      <c r="D7" s="11"/>
      <c r="E7" s="7"/>
      <c r="F7" s="7"/>
      <c r="G7" s="7"/>
      <c r="H7" s="7"/>
      <c r="I7" s="10"/>
      <c r="J7" s="408">
        <f>支払計算書!B4</f>
        <v>0</v>
      </c>
      <c r="K7" s="408"/>
      <c r="L7" s="408"/>
      <c r="M7" s="408"/>
      <c r="N7" s="408"/>
      <c r="O7" s="408"/>
      <c r="P7" s="408"/>
      <c r="Q7" s="408"/>
      <c r="R7" s="408"/>
      <c r="S7" s="408"/>
      <c r="T7" s="408"/>
      <c r="U7" s="408"/>
      <c r="V7" s="408"/>
      <c r="W7" s="408"/>
      <c r="X7" s="408"/>
      <c r="Y7" s="408"/>
      <c r="Z7" s="408"/>
      <c r="AA7" s="408"/>
      <c r="AB7" s="408"/>
      <c r="AC7" s="408"/>
      <c r="AD7" s="408"/>
      <c r="AE7" s="408"/>
      <c r="AF7" s="409"/>
      <c r="AG7" s="7"/>
      <c r="AH7" s="412"/>
      <c r="AI7" s="404"/>
      <c r="AJ7" s="410"/>
      <c r="AK7" s="404"/>
      <c r="AL7" s="412"/>
      <c r="AM7" s="404"/>
      <c r="AN7" s="412"/>
      <c r="AO7" s="406"/>
      <c r="AP7" s="406"/>
      <c r="AQ7" s="406"/>
      <c r="AR7" s="406"/>
      <c r="AS7" s="404"/>
      <c r="AT7" s="412"/>
      <c r="AU7" s="406"/>
      <c r="AV7" s="404"/>
      <c r="AW7" s="376"/>
      <c r="AX7" s="376"/>
      <c r="AY7" s="7"/>
      <c r="AZ7" s="7"/>
      <c r="BA7" s="7"/>
      <c r="BB7" s="7"/>
      <c r="BC7" s="7"/>
      <c r="BD7" s="7"/>
      <c r="BE7" s="7"/>
      <c r="BF7" s="7"/>
      <c r="BG7" s="7"/>
      <c r="BH7" s="67"/>
      <c r="BI7" s="12"/>
      <c r="BJ7" s="12"/>
      <c r="BK7" s="12"/>
      <c r="BL7" s="12"/>
      <c r="BM7" s="12"/>
      <c r="BN7" s="12"/>
      <c r="BO7" s="12"/>
      <c r="BP7" s="12"/>
      <c r="BQ7" s="226"/>
      <c r="BR7" s="227"/>
      <c r="BS7" s="398"/>
      <c r="BT7" s="7"/>
      <c r="BU7" s="11"/>
      <c r="BV7" s="7"/>
      <c r="BW7" s="7">
        <v>1</v>
      </c>
      <c r="BX7" s="7" t="s">
        <v>11</v>
      </c>
      <c r="BY7" s="7"/>
      <c r="BZ7" s="7"/>
      <c r="CA7" s="7"/>
      <c r="CB7" s="7"/>
      <c r="CC7" s="7"/>
      <c r="CD7" s="121"/>
      <c r="CE7" s="120"/>
      <c r="CF7" s="119"/>
      <c r="CG7" s="7"/>
      <c r="CH7" s="11"/>
      <c r="CI7" s="7"/>
      <c r="CJ7" s="15">
        <v>1</v>
      </c>
      <c r="CK7" s="7" t="s">
        <v>201</v>
      </c>
      <c r="CL7" s="7"/>
      <c r="CM7" s="7"/>
      <c r="CN7" s="7"/>
      <c r="CP7" s="7"/>
      <c r="CQ7" s="7"/>
      <c r="CR7" s="7"/>
      <c r="CS7" s="114"/>
      <c r="CT7" s="14"/>
      <c r="CU7" s="7"/>
      <c r="CV7" s="7"/>
      <c r="CW7" s="7"/>
      <c r="CX7" s="7"/>
      <c r="CY7" s="7"/>
      <c r="CZ7" s="7"/>
      <c r="DA7" s="7"/>
      <c r="DB7" s="7"/>
      <c r="DC7" s="7"/>
      <c r="DD7" s="7"/>
      <c r="DE7" s="7"/>
      <c r="DF7" s="7"/>
      <c r="DG7" s="9"/>
      <c r="DH7" s="9"/>
      <c r="DI7" s="9"/>
      <c r="DJ7" s="14"/>
    </row>
    <row r="8" spans="1:114" ht="12.75" customHeight="1" x14ac:dyDescent="0.15">
      <c r="A8" s="184"/>
      <c r="C8" s="11"/>
      <c r="D8" s="11"/>
      <c r="E8" s="7"/>
      <c r="F8" s="7"/>
      <c r="G8" s="7"/>
      <c r="H8" s="7"/>
      <c r="I8" s="10"/>
      <c r="J8" s="408"/>
      <c r="K8" s="408"/>
      <c r="L8" s="408"/>
      <c r="M8" s="408"/>
      <c r="N8" s="408"/>
      <c r="O8" s="408"/>
      <c r="P8" s="408"/>
      <c r="Q8" s="408"/>
      <c r="R8" s="408"/>
      <c r="S8" s="408"/>
      <c r="T8" s="408"/>
      <c r="U8" s="408"/>
      <c r="V8" s="408"/>
      <c r="W8" s="408"/>
      <c r="X8" s="408"/>
      <c r="Y8" s="408"/>
      <c r="Z8" s="408"/>
      <c r="AA8" s="408"/>
      <c r="AB8" s="408"/>
      <c r="AC8" s="408"/>
      <c r="AD8" s="408"/>
      <c r="AE8" s="408"/>
      <c r="AF8" s="409"/>
      <c r="AG8" s="7"/>
      <c r="AH8" s="413"/>
      <c r="AI8" s="405"/>
      <c r="AJ8" s="411"/>
      <c r="AK8" s="405"/>
      <c r="AL8" s="413"/>
      <c r="AM8" s="405"/>
      <c r="AN8" s="413"/>
      <c r="AO8" s="407"/>
      <c r="AP8" s="407"/>
      <c r="AQ8" s="407"/>
      <c r="AR8" s="407"/>
      <c r="AS8" s="405"/>
      <c r="AT8" s="413"/>
      <c r="AU8" s="407"/>
      <c r="AV8" s="405"/>
      <c r="AW8" s="376"/>
      <c r="AX8" s="376"/>
      <c r="AY8" s="7"/>
      <c r="AZ8" s="7"/>
      <c r="BA8" s="7"/>
      <c r="BB8" s="7"/>
      <c r="BC8" s="7"/>
      <c r="BD8" s="7"/>
      <c r="BE8" s="7"/>
      <c r="BF8" s="7"/>
      <c r="BG8" s="7"/>
      <c r="BH8" s="67"/>
      <c r="BI8" s="399"/>
      <c r="BJ8" s="399"/>
      <c r="BK8" s="399"/>
      <c r="BL8" s="399"/>
      <c r="BM8" s="399"/>
      <c r="BN8" s="399"/>
      <c r="BO8" s="399"/>
      <c r="BP8" s="399"/>
      <c r="BQ8" s="399"/>
      <c r="BR8" s="399"/>
      <c r="BS8" s="399"/>
      <c r="BT8" s="7"/>
      <c r="BU8" s="11"/>
      <c r="BV8" s="7"/>
      <c r="BW8" s="7">
        <v>2</v>
      </c>
      <c r="BX8" s="7" t="s">
        <v>56</v>
      </c>
      <c r="BY8" s="7"/>
      <c r="BZ8" s="7"/>
      <c r="CA8" s="7"/>
      <c r="CB8" s="7"/>
      <c r="CC8" s="7"/>
      <c r="CD8" s="120"/>
      <c r="CE8" s="120"/>
      <c r="CF8" s="119"/>
      <c r="CG8" s="7"/>
      <c r="CH8" s="11"/>
      <c r="CI8" s="7"/>
      <c r="CJ8" s="15">
        <v>2</v>
      </c>
      <c r="CK8" s="7" t="s">
        <v>202</v>
      </c>
      <c r="CL8" s="7"/>
      <c r="CN8" s="7"/>
      <c r="CO8" s="7"/>
      <c r="CP8" s="7"/>
      <c r="CQ8" s="7"/>
      <c r="CR8" s="119"/>
      <c r="CS8" s="119"/>
      <c r="CT8" s="14"/>
      <c r="CU8" s="7"/>
      <c r="CV8" s="7"/>
      <c r="CW8" s="7"/>
      <c r="CX8" s="7"/>
      <c r="CY8" s="7"/>
      <c r="CZ8" s="7"/>
      <c r="DA8" s="7"/>
      <c r="DB8" s="7"/>
      <c r="DC8" s="7"/>
      <c r="DD8" s="7"/>
      <c r="DE8" s="7"/>
      <c r="DF8" s="7"/>
      <c r="DG8" s="9"/>
      <c r="DH8" s="9"/>
      <c r="DI8" s="9"/>
      <c r="DJ8" s="14"/>
    </row>
    <row r="9" spans="1:114" ht="12.75" customHeight="1" x14ac:dyDescent="0.15">
      <c r="A9" s="184"/>
      <c r="C9" s="11"/>
      <c r="D9" s="385" t="s">
        <v>94</v>
      </c>
      <c r="E9" s="386"/>
      <c r="F9" s="386"/>
      <c r="G9" s="386"/>
      <c r="H9" s="386"/>
      <c r="I9" s="7"/>
      <c r="J9" s="414">
        <f>支払計算書!B5</f>
        <v>0</v>
      </c>
      <c r="K9" s="414"/>
      <c r="L9" s="414"/>
      <c r="M9" s="414"/>
      <c r="N9" s="414"/>
      <c r="O9" s="414"/>
      <c r="P9" s="414"/>
      <c r="Q9" s="414"/>
      <c r="R9" s="414"/>
      <c r="S9" s="414"/>
      <c r="T9" s="414"/>
      <c r="U9" s="414"/>
      <c r="V9" s="414"/>
      <c r="W9" s="414"/>
      <c r="X9" s="414"/>
      <c r="Y9" s="414"/>
      <c r="Z9" s="414"/>
      <c r="AA9" s="414"/>
      <c r="AB9" s="414"/>
      <c r="AC9" s="414"/>
      <c r="AD9" s="414"/>
      <c r="AE9" s="414"/>
      <c r="AF9" s="415"/>
      <c r="AG9" s="7"/>
      <c r="AH9" s="214" t="s">
        <v>12</v>
      </c>
      <c r="AI9" s="214"/>
      <c r="AJ9" s="214"/>
      <c r="AK9" s="214"/>
      <c r="AL9" s="214"/>
      <c r="AM9" s="214"/>
      <c r="AN9" s="214"/>
      <c r="AO9" s="214"/>
      <c r="AP9" s="214"/>
      <c r="AQ9" s="7"/>
      <c r="AR9" s="7"/>
      <c r="AS9" s="7"/>
      <c r="AT9" s="7"/>
      <c r="AU9" s="7"/>
      <c r="AV9" s="7"/>
      <c r="AW9" s="7"/>
      <c r="AX9" s="7"/>
      <c r="AY9" s="7"/>
      <c r="AZ9" s="7"/>
      <c r="BA9" s="7"/>
      <c r="BB9" s="7"/>
      <c r="BC9" s="7"/>
      <c r="BD9" s="7"/>
      <c r="BE9" s="7"/>
      <c r="BF9" s="7"/>
      <c r="BG9" s="7"/>
      <c r="BH9" s="67"/>
      <c r="BI9" s="399"/>
      <c r="BJ9" s="399"/>
      <c r="BK9" s="399"/>
      <c r="BL9" s="399"/>
      <c r="BM9" s="399"/>
      <c r="BN9" s="399"/>
      <c r="BO9" s="399"/>
      <c r="BP9" s="399"/>
      <c r="BQ9" s="399"/>
      <c r="BR9" s="399"/>
      <c r="BS9" s="399"/>
      <c r="BT9" s="7"/>
      <c r="BU9" s="11"/>
      <c r="BV9" s="7"/>
      <c r="BW9" s="7"/>
      <c r="BX9" s="7"/>
      <c r="BY9" s="7"/>
      <c r="BZ9" s="7"/>
      <c r="CA9" s="7"/>
      <c r="CB9" s="7"/>
      <c r="CC9" s="7"/>
      <c r="CD9" s="119"/>
      <c r="CE9" s="119"/>
      <c r="CF9" s="119"/>
      <c r="CG9" s="7"/>
      <c r="CH9" s="11"/>
      <c r="CI9" s="7" t="s">
        <v>203</v>
      </c>
      <c r="CJ9" s="117"/>
      <c r="CK9" s="223"/>
      <c r="CL9" s="451"/>
      <c r="CM9" s="451"/>
      <c r="CN9" s="451"/>
      <c r="CO9" s="451"/>
      <c r="CP9" s="451"/>
      <c r="CQ9" s="451"/>
      <c r="CR9" s="451"/>
      <c r="CS9" s="113" t="s">
        <v>13</v>
      </c>
      <c r="CT9" s="14"/>
      <c r="CU9" s="7"/>
      <c r="CV9" s="7"/>
      <c r="CW9" s="7"/>
      <c r="CX9" s="7"/>
      <c r="CY9" s="7"/>
      <c r="CZ9" s="7"/>
      <c r="DA9" s="7"/>
      <c r="DB9" s="7"/>
      <c r="DC9" s="7"/>
      <c r="DD9" s="7"/>
      <c r="DE9" s="7"/>
      <c r="DF9" s="7"/>
      <c r="DG9" s="7"/>
      <c r="DH9" s="7"/>
      <c r="DI9" s="7"/>
      <c r="DJ9" s="14"/>
    </row>
    <row r="10" spans="1:114" ht="12.75" customHeight="1" x14ac:dyDescent="0.15">
      <c r="A10" s="184"/>
      <c r="C10" s="11"/>
      <c r="D10" s="385"/>
      <c r="E10" s="386"/>
      <c r="F10" s="386"/>
      <c r="G10" s="386"/>
      <c r="H10" s="386"/>
      <c r="I10" s="7"/>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5"/>
      <c r="AG10" s="7"/>
      <c r="AH10" s="376"/>
      <c r="AI10" s="376"/>
      <c r="AJ10" s="376"/>
      <c r="AK10" s="376"/>
      <c r="AL10" s="376"/>
      <c r="AM10" s="396" t="s">
        <v>81</v>
      </c>
      <c r="AN10" s="376"/>
      <c r="AO10" s="376"/>
      <c r="AP10" s="376"/>
      <c r="AQ10" s="376"/>
      <c r="AR10" s="376"/>
      <c r="AS10" s="376"/>
      <c r="AT10" s="397" t="s">
        <v>81</v>
      </c>
      <c r="AU10" s="376"/>
      <c r="AV10" s="376"/>
      <c r="AW10" s="7"/>
      <c r="AX10" s="7"/>
      <c r="AY10" s="7"/>
      <c r="AZ10" s="7"/>
      <c r="BA10" s="7"/>
      <c r="BB10" s="7"/>
      <c r="BC10" s="7"/>
      <c r="BD10" s="7"/>
      <c r="BE10" s="7"/>
      <c r="BF10" s="7"/>
      <c r="BG10" s="7"/>
      <c r="BH10" s="68"/>
      <c r="BI10" s="400"/>
      <c r="BJ10" s="400"/>
      <c r="BK10" s="400"/>
      <c r="BL10" s="400"/>
      <c r="BM10" s="400"/>
      <c r="BN10" s="400"/>
      <c r="BO10" s="400"/>
      <c r="BP10" s="400"/>
      <c r="BQ10" s="400"/>
      <c r="BR10" s="400"/>
      <c r="BS10" s="400"/>
      <c r="BT10" s="16"/>
      <c r="BU10" s="27"/>
      <c r="BV10" s="16"/>
      <c r="BW10" s="16"/>
      <c r="BX10" s="16"/>
      <c r="BY10" s="16"/>
      <c r="BZ10" s="16"/>
      <c r="CA10" s="16"/>
      <c r="CB10" s="16"/>
      <c r="CC10" s="16"/>
      <c r="CD10" s="16"/>
      <c r="CE10" s="16"/>
      <c r="CF10" s="16"/>
      <c r="CG10" s="16"/>
      <c r="CH10" s="11"/>
      <c r="CI10" s="7" t="s">
        <v>204</v>
      </c>
      <c r="CJ10" s="115"/>
      <c r="CK10" s="461"/>
      <c r="CL10" s="451"/>
      <c r="CM10" s="451"/>
      <c r="CN10" s="451"/>
      <c r="CO10" s="451"/>
      <c r="CP10" s="451"/>
      <c r="CQ10" s="451"/>
      <c r="CR10" s="451"/>
      <c r="CS10" s="113" t="s">
        <v>13</v>
      </c>
      <c r="CT10" s="118"/>
      <c r="CU10" s="7"/>
      <c r="CV10" s="7"/>
      <c r="CW10" s="7"/>
      <c r="CX10" s="7"/>
      <c r="CY10" s="7"/>
      <c r="CZ10" s="7"/>
      <c r="DA10" s="7"/>
      <c r="DB10" s="7"/>
      <c r="DC10" s="7"/>
      <c r="DD10" s="7"/>
      <c r="DE10" s="7"/>
      <c r="DF10" s="7"/>
      <c r="DG10" s="7"/>
      <c r="DH10" s="7"/>
      <c r="DI10" s="7"/>
      <c r="DJ10" s="14"/>
    </row>
    <row r="11" spans="1:114" ht="12.75" customHeight="1" x14ac:dyDescent="0.15">
      <c r="A11" s="184"/>
      <c r="C11" s="11"/>
      <c r="D11" s="385" t="s">
        <v>95</v>
      </c>
      <c r="E11" s="386"/>
      <c r="F11" s="386"/>
      <c r="G11" s="386"/>
      <c r="H11" s="386"/>
      <c r="I11" s="7"/>
      <c r="J11" s="393">
        <f>支払計算書!B6</f>
        <v>0</v>
      </c>
      <c r="K11" s="393"/>
      <c r="L11" s="393"/>
      <c r="M11" s="393"/>
      <c r="N11" s="393"/>
      <c r="O11" s="393"/>
      <c r="P11" s="393"/>
      <c r="Q11" s="393"/>
      <c r="R11" s="393"/>
      <c r="S11" s="393"/>
      <c r="T11" s="393"/>
      <c r="U11" s="393"/>
      <c r="V11" s="393"/>
      <c r="W11" s="393"/>
      <c r="X11" s="393"/>
      <c r="Y11" s="393"/>
      <c r="Z11" s="393"/>
      <c r="AA11" s="389" t="s">
        <v>14</v>
      </c>
      <c r="AB11" s="389"/>
      <c r="AC11" s="389"/>
      <c r="AD11" s="386"/>
      <c r="AE11" s="386"/>
      <c r="AF11" s="391"/>
      <c r="AG11" s="7"/>
      <c r="AH11" s="376"/>
      <c r="AI11" s="376"/>
      <c r="AJ11" s="376"/>
      <c r="AK11" s="376"/>
      <c r="AL11" s="376"/>
      <c r="AM11" s="396"/>
      <c r="AN11" s="376"/>
      <c r="AO11" s="376"/>
      <c r="AP11" s="376"/>
      <c r="AQ11" s="376"/>
      <c r="AR11" s="376"/>
      <c r="AS11" s="376"/>
      <c r="AT11" s="397"/>
      <c r="AU11" s="376"/>
      <c r="AV11" s="376"/>
      <c r="AW11" s="7"/>
      <c r="AX11" s="7"/>
      <c r="AY11" s="7"/>
      <c r="AZ11" s="7"/>
      <c r="BA11" s="7"/>
      <c r="BB11" s="7"/>
      <c r="BC11" s="7"/>
      <c r="BD11" s="7"/>
      <c r="BE11" s="7"/>
      <c r="BF11" s="7"/>
      <c r="BG11" s="7"/>
      <c r="BH11" s="67"/>
      <c r="BI11" s="15" t="s">
        <v>57</v>
      </c>
      <c r="BJ11" s="15"/>
      <c r="BK11" s="7"/>
      <c r="BL11" s="7"/>
      <c r="BM11" s="7"/>
      <c r="BN11" s="7"/>
      <c r="BO11" s="7"/>
      <c r="BP11" s="7"/>
      <c r="BQ11" s="7"/>
      <c r="BR11" s="7"/>
      <c r="BS11" s="7"/>
      <c r="BT11" s="7"/>
      <c r="BU11" s="67"/>
      <c r="CF11" s="7"/>
      <c r="CG11" s="7"/>
      <c r="CH11" s="11"/>
      <c r="CI11" s="7"/>
      <c r="CJ11" s="7"/>
      <c r="CK11" s="116"/>
      <c r="CL11" s="449"/>
      <c r="CM11" s="450"/>
      <c r="CN11" s="450"/>
      <c r="CO11" s="450"/>
      <c r="CP11" s="450"/>
      <c r="CQ11" s="450"/>
      <c r="CR11" s="450"/>
      <c r="CS11" s="116"/>
      <c r="CT11" s="118"/>
      <c r="CU11" s="7"/>
      <c r="CV11" s="7"/>
      <c r="CW11" s="7"/>
      <c r="CX11" s="7"/>
      <c r="CY11" s="7"/>
      <c r="CZ11" s="7"/>
      <c r="DA11" s="7"/>
      <c r="DB11" s="7"/>
      <c r="DC11" s="7"/>
      <c r="DD11" s="7"/>
      <c r="DE11" s="7"/>
      <c r="DF11" s="7"/>
      <c r="DG11" s="7"/>
      <c r="DH11" s="7"/>
      <c r="DI11" s="7"/>
      <c r="DJ11" s="14"/>
    </row>
    <row r="12" spans="1:114" ht="12.75" customHeight="1" x14ac:dyDescent="0.15">
      <c r="A12" s="184"/>
      <c r="C12" s="11"/>
      <c r="D12" s="387"/>
      <c r="E12" s="388"/>
      <c r="F12" s="388"/>
      <c r="G12" s="388"/>
      <c r="H12" s="388"/>
      <c r="I12" s="16"/>
      <c r="J12" s="394"/>
      <c r="K12" s="394"/>
      <c r="L12" s="394"/>
      <c r="M12" s="394"/>
      <c r="N12" s="394"/>
      <c r="O12" s="394"/>
      <c r="P12" s="394"/>
      <c r="Q12" s="394"/>
      <c r="R12" s="394"/>
      <c r="S12" s="394"/>
      <c r="T12" s="394"/>
      <c r="U12" s="394"/>
      <c r="V12" s="394"/>
      <c r="W12" s="394"/>
      <c r="X12" s="394"/>
      <c r="Y12" s="394"/>
      <c r="Z12" s="394"/>
      <c r="AA12" s="390"/>
      <c r="AB12" s="390"/>
      <c r="AC12" s="390"/>
      <c r="AD12" s="388"/>
      <c r="AE12" s="388"/>
      <c r="AF12" s="392"/>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67"/>
      <c r="BI12" s="7"/>
      <c r="BJ12" s="18">
        <v>1</v>
      </c>
      <c r="BK12" s="15" t="s">
        <v>15</v>
      </c>
      <c r="BL12" s="7"/>
      <c r="BM12" s="7"/>
      <c r="BN12" s="7"/>
      <c r="BO12" s="7"/>
      <c r="BP12" s="7"/>
      <c r="BQ12" s="122"/>
      <c r="BR12" s="13"/>
      <c r="BS12" s="7"/>
      <c r="BT12" s="7"/>
      <c r="BU12" s="67"/>
      <c r="CG12" s="7"/>
      <c r="CH12" s="11"/>
      <c r="CI12" s="7"/>
      <c r="CJ12" s="7">
        <v>3</v>
      </c>
      <c r="CK12" s="7" t="s">
        <v>200</v>
      </c>
      <c r="CL12" s="7"/>
      <c r="CM12" s="7"/>
      <c r="CN12" s="7"/>
      <c r="CO12" s="7"/>
      <c r="CP12" s="7"/>
      <c r="CQ12" s="7"/>
      <c r="CR12" s="7"/>
      <c r="CS12" s="16"/>
      <c r="CT12" s="14"/>
      <c r="CU12" s="7"/>
      <c r="CV12" s="7"/>
      <c r="CW12" s="7"/>
      <c r="CX12" s="7"/>
      <c r="CY12" s="7"/>
      <c r="CZ12" s="7"/>
      <c r="DA12" s="7"/>
      <c r="DB12" s="7"/>
      <c r="DC12" s="7"/>
      <c r="DD12" s="7"/>
      <c r="DE12" s="7"/>
      <c r="DF12" s="7"/>
      <c r="DG12" s="7"/>
      <c r="DH12" s="7"/>
      <c r="DI12" s="7"/>
      <c r="DJ12" s="14"/>
    </row>
    <row r="13" spans="1:114" ht="12.75" customHeight="1" x14ac:dyDescent="0.15">
      <c r="A13" s="184"/>
      <c r="C13" s="11"/>
      <c r="D13" s="377"/>
      <c r="E13" s="377"/>
      <c r="F13" s="377"/>
      <c r="G13" s="377"/>
      <c r="H13" s="377"/>
      <c r="I13" s="377"/>
      <c r="J13" s="377"/>
      <c r="K13" s="377"/>
      <c r="L13" s="8"/>
      <c r="M13" s="381" t="s">
        <v>16</v>
      </c>
      <c r="N13" s="381"/>
      <c r="O13" s="381"/>
      <c r="P13" s="381"/>
      <c r="Q13" s="381"/>
      <c r="R13" s="381"/>
      <c r="S13" s="381"/>
      <c r="T13" s="383">
        <f>支払計算書!B7</f>
        <v>0</v>
      </c>
      <c r="U13" s="383"/>
      <c r="V13" s="383"/>
      <c r="W13" s="383"/>
      <c r="X13" s="383"/>
      <c r="Y13" s="383"/>
      <c r="Z13" s="383"/>
      <c r="AA13" s="383"/>
      <c r="AB13" s="383"/>
      <c r="AC13" s="383"/>
      <c r="AD13" s="383"/>
      <c r="AE13" s="383"/>
      <c r="AF13" s="383"/>
      <c r="AG13" s="7"/>
      <c r="AH13" s="40" t="s">
        <v>17</v>
      </c>
      <c r="AI13" s="7"/>
      <c r="AJ13" s="7"/>
      <c r="AK13" s="7"/>
      <c r="AL13" s="7"/>
      <c r="AM13" s="7"/>
      <c r="AN13" s="7"/>
      <c r="AO13" s="169" t="s">
        <v>207</v>
      </c>
      <c r="AP13" s="169"/>
      <c r="AQ13" s="169"/>
      <c r="AR13" s="169"/>
      <c r="AS13" s="169"/>
      <c r="AT13" s="169"/>
      <c r="AU13" s="169"/>
      <c r="AV13" s="169"/>
      <c r="AW13" s="169"/>
      <c r="AX13" s="169"/>
      <c r="AY13" s="169"/>
      <c r="AZ13" s="169"/>
      <c r="BA13" s="169"/>
      <c r="BB13" s="169"/>
      <c r="BC13" s="7"/>
      <c r="BD13" s="7"/>
      <c r="BE13" s="7"/>
      <c r="BF13" s="7"/>
      <c r="BG13" s="7"/>
      <c r="BH13" s="67"/>
      <c r="BI13" s="7"/>
      <c r="BJ13" s="18">
        <v>2</v>
      </c>
      <c r="BK13" s="15" t="s">
        <v>18</v>
      </c>
      <c r="BL13" s="7"/>
      <c r="BM13" s="7"/>
      <c r="BN13" s="7"/>
      <c r="BO13" s="7"/>
      <c r="BP13" s="7"/>
      <c r="BQ13" s="13"/>
      <c r="BR13" s="13"/>
      <c r="BS13" s="7"/>
      <c r="BT13" s="7"/>
      <c r="BU13" s="67"/>
      <c r="BV13" s="7"/>
      <c r="CG13" s="7"/>
      <c r="CH13" s="11"/>
      <c r="CI13" s="7"/>
      <c r="CJ13" s="7"/>
      <c r="CK13" s="207"/>
      <c r="CL13" s="462"/>
      <c r="CM13" s="72" t="s">
        <v>19</v>
      </c>
      <c r="CN13" s="462"/>
      <c r="CO13" s="462"/>
      <c r="CP13" s="72" t="s">
        <v>20</v>
      </c>
      <c r="CQ13" s="462"/>
      <c r="CR13" s="462"/>
      <c r="CS13" s="73" t="s">
        <v>21</v>
      </c>
      <c r="CT13" s="14"/>
      <c r="CU13" s="7"/>
      <c r="CV13" s="7"/>
      <c r="CW13" s="7"/>
      <c r="CX13" s="7"/>
      <c r="CY13" s="7"/>
      <c r="CZ13" s="7"/>
      <c r="DA13" s="7"/>
      <c r="DB13" s="7"/>
      <c r="DC13" s="7"/>
      <c r="DD13" s="7"/>
      <c r="DE13" s="7"/>
      <c r="DF13" s="7"/>
      <c r="DG13" s="7"/>
      <c r="DH13" s="7"/>
      <c r="DI13" s="7"/>
      <c r="DJ13" s="14"/>
    </row>
    <row r="14" spans="1:114" ht="12.75" customHeight="1" x14ac:dyDescent="0.15">
      <c r="A14" s="184"/>
      <c r="C14" s="11"/>
      <c r="D14" s="378"/>
      <c r="E14" s="378"/>
      <c r="F14" s="378"/>
      <c r="G14" s="378"/>
      <c r="H14" s="378"/>
      <c r="I14" s="378"/>
      <c r="J14" s="378"/>
      <c r="K14" s="378"/>
      <c r="L14" s="41"/>
      <c r="M14" s="382"/>
      <c r="N14" s="382"/>
      <c r="O14" s="382"/>
      <c r="P14" s="382"/>
      <c r="Q14" s="382"/>
      <c r="R14" s="382"/>
      <c r="S14" s="382"/>
      <c r="T14" s="384"/>
      <c r="U14" s="384"/>
      <c r="V14" s="384"/>
      <c r="W14" s="384"/>
      <c r="X14" s="384"/>
      <c r="Y14" s="384"/>
      <c r="Z14" s="384"/>
      <c r="AA14" s="384"/>
      <c r="AB14" s="384"/>
      <c r="AC14" s="384"/>
      <c r="AD14" s="384"/>
      <c r="AE14" s="384"/>
      <c r="AF14" s="384"/>
      <c r="AG14" s="7"/>
      <c r="AH14" s="7"/>
      <c r="AI14" s="7"/>
      <c r="AJ14" s="379" t="s">
        <v>104</v>
      </c>
      <c r="AK14" s="380"/>
      <c r="AL14" s="380"/>
      <c r="AM14" s="384" t="s">
        <v>208</v>
      </c>
      <c r="AN14" s="395"/>
      <c r="AO14" s="395"/>
      <c r="AP14" s="395"/>
      <c r="AQ14" s="395"/>
      <c r="AR14" s="395"/>
      <c r="AS14" s="395"/>
      <c r="AT14" s="395"/>
      <c r="AU14" s="395"/>
      <c r="AV14" s="146" t="s">
        <v>105</v>
      </c>
      <c r="AW14" s="124"/>
      <c r="AX14" s="124"/>
      <c r="AY14" s="7"/>
      <c r="AZ14" s="7"/>
      <c r="BA14" s="7"/>
      <c r="BB14" s="7"/>
      <c r="BC14" s="7"/>
      <c r="BD14" s="7"/>
      <c r="BE14" s="7"/>
      <c r="BF14" s="7"/>
      <c r="BG14" s="7"/>
      <c r="BH14" s="69"/>
      <c r="BI14" s="70"/>
      <c r="BJ14" s="70"/>
      <c r="BK14" s="70"/>
      <c r="BL14" s="70"/>
      <c r="BM14" s="70"/>
      <c r="BN14" s="70"/>
      <c r="BO14" s="70"/>
      <c r="BP14" s="70"/>
      <c r="BQ14" s="70"/>
      <c r="BR14" s="70"/>
      <c r="BS14" s="70"/>
      <c r="BT14" s="70"/>
      <c r="BU14" s="69"/>
      <c r="BV14" s="70"/>
      <c r="BW14" s="70"/>
      <c r="BX14" s="70"/>
      <c r="BY14" s="70"/>
      <c r="BZ14" s="70"/>
      <c r="CA14" s="70"/>
      <c r="CB14" s="70"/>
      <c r="CC14" s="70"/>
      <c r="CD14" s="70"/>
      <c r="CE14" s="70"/>
      <c r="CF14" s="70"/>
      <c r="CG14" s="70"/>
      <c r="CH14" s="27"/>
      <c r="CI14" s="16"/>
      <c r="CJ14" s="16"/>
      <c r="CK14" s="16"/>
      <c r="CL14" s="16"/>
      <c r="CM14" s="16"/>
      <c r="CN14" s="16"/>
      <c r="CO14" s="16"/>
      <c r="CP14" s="16"/>
      <c r="CQ14" s="16"/>
      <c r="CR14" s="16"/>
      <c r="CS14" s="16"/>
      <c r="CT14" s="28"/>
      <c r="CU14" s="7"/>
      <c r="CV14" s="7"/>
      <c r="CW14" s="7"/>
      <c r="CX14" s="7"/>
      <c r="CY14" s="7"/>
      <c r="CZ14" s="7"/>
      <c r="DA14" s="7"/>
      <c r="DB14" s="7"/>
      <c r="DC14" s="7"/>
      <c r="DD14" s="7"/>
      <c r="DE14" s="7"/>
      <c r="DF14" s="7"/>
      <c r="DG14" s="7"/>
      <c r="DH14" s="7"/>
      <c r="DI14" s="7"/>
      <c r="DJ14" s="14"/>
    </row>
    <row r="15" spans="1:114" ht="8.25" customHeight="1" x14ac:dyDescent="0.15">
      <c r="A15" s="184"/>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0"/>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84"/>
      <c r="C16" s="11"/>
      <c r="D16" s="419" t="s">
        <v>22</v>
      </c>
      <c r="E16" s="420"/>
      <c r="F16" s="420"/>
      <c r="G16" s="420"/>
      <c r="H16" s="420"/>
      <c r="I16" s="420"/>
      <c r="J16" s="416" t="s">
        <v>48</v>
      </c>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8"/>
      <c r="BB16" s="7"/>
      <c r="BC16" s="416" t="s">
        <v>49</v>
      </c>
      <c r="BD16" s="417"/>
      <c r="BE16" s="417"/>
      <c r="BF16" s="417"/>
      <c r="BG16" s="417"/>
      <c r="BH16" s="417"/>
      <c r="BI16" s="417"/>
      <c r="BJ16" s="417"/>
      <c r="BK16" s="417"/>
      <c r="BL16" s="417"/>
      <c r="BM16" s="417"/>
      <c r="BN16" s="417"/>
      <c r="BO16" s="417"/>
      <c r="BP16" s="417"/>
      <c r="BQ16" s="417"/>
      <c r="BR16" s="417"/>
      <c r="BS16" s="417"/>
      <c r="BT16" s="417"/>
      <c r="BU16" s="417"/>
      <c r="BV16" s="417"/>
      <c r="BW16" s="417"/>
      <c r="BX16" s="417"/>
      <c r="BY16" s="417"/>
      <c r="BZ16" s="417"/>
      <c r="CA16" s="417"/>
      <c r="CB16" s="417"/>
      <c r="CC16" s="417"/>
      <c r="CD16" s="417"/>
      <c r="CE16" s="417"/>
      <c r="CF16" s="417"/>
      <c r="CG16" s="417"/>
      <c r="CH16" s="417"/>
      <c r="CI16" s="417"/>
      <c r="CJ16" s="417"/>
      <c r="CK16" s="417"/>
      <c r="CL16" s="417"/>
      <c r="CM16" s="417"/>
      <c r="CN16" s="417"/>
      <c r="CO16" s="417"/>
      <c r="CP16" s="417"/>
      <c r="CQ16" s="417"/>
      <c r="CR16" s="417"/>
      <c r="CS16" s="417"/>
      <c r="CT16" s="418"/>
      <c r="CU16" s="7"/>
      <c r="CV16" s="7"/>
      <c r="CW16" s="7"/>
      <c r="CX16" s="7"/>
      <c r="CY16" s="7"/>
      <c r="CZ16" s="7"/>
      <c r="DA16" s="7"/>
      <c r="DB16" s="7"/>
      <c r="DC16" s="7"/>
      <c r="DD16" s="7"/>
      <c r="DE16" s="7"/>
      <c r="DF16" s="7"/>
      <c r="DG16" s="7"/>
      <c r="DH16" s="7"/>
      <c r="DI16" s="7"/>
      <c r="DJ16" s="14"/>
    </row>
    <row r="17" spans="1:114" ht="15" customHeight="1" x14ac:dyDescent="0.15">
      <c r="A17" s="184"/>
      <c r="C17" s="11"/>
      <c r="D17" s="421"/>
      <c r="E17" s="422"/>
      <c r="F17" s="422"/>
      <c r="G17" s="422"/>
      <c r="H17" s="422"/>
      <c r="I17" s="423"/>
      <c r="J17" s="358" t="s">
        <v>23</v>
      </c>
      <c r="K17" s="359"/>
      <c r="L17" s="359"/>
      <c r="M17" s="359"/>
      <c r="N17" s="359"/>
      <c r="O17" s="359"/>
      <c r="P17" s="359"/>
      <c r="Q17" s="359"/>
      <c r="R17" s="359"/>
      <c r="S17" s="359"/>
      <c r="T17" s="360"/>
      <c r="U17" s="358" t="s">
        <v>24</v>
      </c>
      <c r="V17" s="359"/>
      <c r="W17" s="359"/>
      <c r="X17" s="359"/>
      <c r="Y17" s="359"/>
      <c r="Z17" s="359"/>
      <c r="AA17" s="359"/>
      <c r="AB17" s="359"/>
      <c r="AC17" s="359"/>
      <c r="AD17" s="359"/>
      <c r="AE17" s="360"/>
      <c r="AF17" s="361" t="s">
        <v>25</v>
      </c>
      <c r="AG17" s="362"/>
      <c r="AH17" s="362"/>
      <c r="AI17" s="362"/>
      <c r="AJ17" s="362"/>
      <c r="AK17" s="362"/>
      <c r="AL17" s="362"/>
      <c r="AM17" s="362"/>
      <c r="AN17" s="362"/>
      <c r="AO17" s="362"/>
      <c r="AP17" s="363"/>
      <c r="AQ17" s="358" t="s">
        <v>26</v>
      </c>
      <c r="AR17" s="359"/>
      <c r="AS17" s="359"/>
      <c r="AT17" s="359"/>
      <c r="AU17" s="359"/>
      <c r="AV17" s="359"/>
      <c r="AW17" s="359"/>
      <c r="AX17" s="359"/>
      <c r="AY17" s="359"/>
      <c r="AZ17" s="359"/>
      <c r="BA17" s="360"/>
      <c r="BB17" s="7"/>
      <c r="BC17" s="358" t="s">
        <v>27</v>
      </c>
      <c r="BD17" s="359"/>
      <c r="BE17" s="359"/>
      <c r="BF17" s="359"/>
      <c r="BG17" s="359"/>
      <c r="BH17" s="359"/>
      <c r="BI17" s="359"/>
      <c r="BJ17" s="359"/>
      <c r="BK17" s="359"/>
      <c r="BL17" s="359"/>
      <c r="BM17" s="360"/>
      <c r="BN17" s="358" t="s">
        <v>28</v>
      </c>
      <c r="BO17" s="359"/>
      <c r="BP17" s="359"/>
      <c r="BQ17" s="359"/>
      <c r="BR17" s="359"/>
      <c r="BS17" s="359"/>
      <c r="BT17" s="359"/>
      <c r="BU17" s="359"/>
      <c r="BV17" s="359"/>
      <c r="BW17" s="359"/>
      <c r="BX17" s="360"/>
      <c r="BY17" s="358" t="s">
        <v>29</v>
      </c>
      <c r="BZ17" s="359"/>
      <c r="CA17" s="359"/>
      <c r="CB17" s="359"/>
      <c r="CC17" s="359"/>
      <c r="CD17" s="359"/>
      <c r="CE17" s="359"/>
      <c r="CF17" s="359"/>
      <c r="CG17" s="359"/>
      <c r="CH17" s="359"/>
      <c r="CI17" s="360"/>
      <c r="CJ17" s="463"/>
      <c r="CK17" s="464"/>
      <c r="CL17" s="464"/>
      <c r="CM17" s="464"/>
      <c r="CN17" s="464"/>
      <c r="CO17" s="464"/>
      <c r="CP17" s="464"/>
      <c r="CQ17" s="464"/>
      <c r="CR17" s="464"/>
      <c r="CS17" s="464"/>
      <c r="CT17" s="465"/>
      <c r="CU17" s="7"/>
      <c r="CV17" s="7"/>
      <c r="CW17" s="7"/>
      <c r="CX17" s="7"/>
      <c r="CY17" s="7"/>
      <c r="CZ17" s="7"/>
      <c r="DA17" s="7"/>
      <c r="DB17" s="7"/>
      <c r="DC17" s="7"/>
      <c r="DD17" s="7"/>
      <c r="DE17" s="7"/>
      <c r="DF17" s="7"/>
      <c r="DG17" s="7"/>
      <c r="DH17" s="7"/>
      <c r="DI17" s="7"/>
      <c r="DJ17" s="14"/>
    </row>
    <row r="18" spans="1:114" ht="15" customHeight="1" x14ac:dyDescent="0.15">
      <c r="A18" s="184"/>
      <c r="C18" s="11"/>
      <c r="D18" s="421"/>
      <c r="E18" s="422"/>
      <c r="F18" s="422"/>
      <c r="G18" s="422"/>
      <c r="H18" s="422"/>
      <c r="I18" s="423"/>
      <c r="J18" s="358"/>
      <c r="K18" s="359"/>
      <c r="L18" s="359"/>
      <c r="M18" s="359"/>
      <c r="N18" s="359"/>
      <c r="O18" s="359"/>
      <c r="P18" s="359"/>
      <c r="Q18" s="359"/>
      <c r="R18" s="359"/>
      <c r="S18" s="359"/>
      <c r="T18" s="360"/>
      <c r="U18" s="364" t="s">
        <v>30</v>
      </c>
      <c r="V18" s="365"/>
      <c r="W18" s="365"/>
      <c r="X18" s="365"/>
      <c r="Y18" s="365"/>
      <c r="Z18" s="365"/>
      <c r="AA18" s="365"/>
      <c r="AB18" s="365"/>
      <c r="AC18" s="365"/>
      <c r="AD18" s="365"/>
      <c r="AE18" s="366"/>
      <c r="AF18" s="372" t="s">
        <v>31</v>
      </c>
      <c r="AG18" s="373"/>
      <c r="AH18" s="373"/>
      <c r="AI18" s="373"/>
      <c r="AJ18" s="373"/>
      <c r="AK18" s="373"/>
      <c r="AL18" s="373"/>
      <c r="AM18" s="373"/>
      <c r="AN18" s="373"/>
      <c r="AO18" s="373"/>
      <c r="AP18" s="374"/>
      <c r="AQ18" s="372" t="s">
        <v>82</v>
      </c>
      <c r="AR18" s="373"/>
      <c r="AS18" s="373"/>
      <c r="AT18" s="373"/>
      <c r="AU18" s="373"/>
      <c r="AV18" s="373"/>
      <c r="AW18" s="373"/>
      <c r="AX18" s="373"/>
      <c r="AY18" s="373"/>
      <c r="AZ18" s="373"/>
      <c r="BA18" s="374"/>
      <c r="BB18" s="7"/>
      <c r="BC18" s="368" t="s">
        <v>51</v>
      </c>
      <c r="BD18" s="369"/>
      <c r="BE18" s="369"/>
      <c r="BF18" s="369"/>
      <c r="BG18" s="369"/>
      <c r="BH18" s="369"/>
      <c r="BI18" s="369"/>
      <c r="BJ18" s="369"/>
      <c r="BK18" s="369"/>
      <c r="BL18" s="369"/>
      <c r="BM18" s="370"/>
      <c r="BN18" s="364" t="s">
        <v>50</v>
      </c>
      <c r="BO18" s="365"/>
      <c r="BP18" s="365"/>
      <c r="BQ18" s="365"/>
      <c r="BR18" s="365"/>
      <c r="BS18" s="365"/>
      <c r="BT18" s="365"/>
      <c r="BU18" s="365"/>
      <c r="BV18" s="365"/>
      <c r="BW18" s="365"/>
      <c r="BX18" s="366"/>
      <c r="BY18" s="372" t="s">
        <v>58</v>
      </c>
      <c r="BZ18" s="373"/>
      <c r="CA18" s="373"/>
      <c r="CB18" s="373"/>
      <c r="CC18" s="373"/>
      <c r="CD18" s="373"/>
      <c r="CE18" s="373"/>
      <c r="CF18" s="373"/>
      <c r="CG18" s="373"/>
      <c r="CH18" s="373"/>
      <c r="CI18" s="374"/>
      <c r="CJ18" s="466"/>
      <c r="CK18" s="467"/>
      <c r="CL18" s="467"/>
      <c r="CM18" s="467"/>
      <c r="CN18" s="467"/>
      <c r="CO18" s="467"/>
      <c r="CP18" s="467"/>
      <c r="CQ18" s="467"/>
      <c r="CR18" s="467"/>
      <c r="CS18" s="467"/>
      <c r="CT18" s="468"/>
      <c r="CU18" s="7"/>
      <c r="CV18" s="7"/>
      <c r="CW18" s="7"/>
      <c r="CX18" s="7"/>
      <c r="CY18" s="7"/>
      <c r="CZ18" s="7"/>
      <c r="DA18" s="7"/>
      <c r="DB18" s="7"/>
      <c r="DC18" s="7"/>
      <c r="DD18" s="7"/>
      <c r="DE18" s="7"/>
      <c r="DF18" s="7"/>
      <c r="DG18" s="7"/>
      <c r="DH18" s="7"/>
      <c r="DI18" s="7"/>
      <c r="DJ18" s="14"/>
    </row>
    <row r="19" spans="1:114" ht="15" customHeight="1" x14ac:dyDescent="0.15">
      <c r="A19" s="184"/>
      <c r="C19" s="11"/>
      <c r="D19" s="421"/>
      <c r="E19" s="422"/>
      <c r="F19" s="422"/>
      <c r="G19" s="422"/>
      <c r="H19" s="422"/>
      <c r="I19" s="423"/>
      <c r="J19" s="358"/>
      <c r="K19" s="359"/>
      <c r="L19" s="359"/>
      <c r="M19" s="359"/>
      <c r="N19" s="359"/>
      <c r="O19" s="359"/>
      <c r="P19" s="359"/>
      <c r="Q19" s="359"/>
      <c r="R19" s="359"/>
      <c r="S19" s="359"/>
      <c r="T19" s="360"/>
      <c r="U19" s="367"/>
      <c r="V19" s="365"/>
      <c r="W19" s="365"/>
      <c r="X19" s="365"/>
      <c r="Y19" s="365"/>
      <c r="Z19" s="365"/>
      <c r="AA19" s="365"/>
      <c r="AB19" s="365"/>
      <c r="AC19" s="365"/>
      <c r="AD19" s="365"/>
      <c r="AE19" s="366"/>
      <c r="AF19" s="375"/>
      <c r="AG19" s="373"/>
      <c r="AH19" s="373"/>
      <c r="AI19" s="373"/>
      <c r="AJ19" s="373"/>
      <c r="AK19" s="373"/>
      <c r="AL19" s="373"/>
      <c r="AM19" s="373"/>
      <c r="AN19" s="373"/>
      <c r="AO19" s="373"/>
      <c r="AP19" s="374"/>
      <c r="AQ19" s="375"/>
      <c r="AR19" s="373"/>
      <c r="AS19" s="373"/>
      <c r="AT19" s="373"/>
      <c r="AU19" s="373"/>
      <c r="AV19" s="373"/>
      <c r="AW19" s="373"/>
      <c r="AX19" s="373"/>
      <c r="AY19" s="373"/>
      <c r="AZ19" s="373"/>
      <c r="BA19" s="374"/>
      <c r="BB19" s="7"/>
      <c r="BC19" s="371"/>
      <c r="BD19" s="369"/>
      <c r="BE19" s="369"/>
      <c r="BF19" s="369"/>
      <c r="BG19" s="369"/>
      <c r="BH19" s="369"/>
      <c r="BI19" s="369"/>
      <c r="BJ19" s="369"/>
      <c r="BK19" s="369"/>
      <c r="BL19" s="369"/>
      <c r="BM19" s="370"/>
      <c r="BN19" s="367"/>
      <c r="BO19" s="365"/>
      <c r="BP19" s="365"/>
      <c r="BQ19" s="365"/>
      <c r="BR19" s="365"/>
      <c r="BS19" s="365"/>
      <c r="BT19" s="365"/>
      <c r="BU19" s="365"/>
      <c r="BV19" s="365"/>
      <c r="BW19" s="365"/>
      <c r="BX19" s="366"/>
      <c r="BY19" s="375"/>
      <c r="BZ19" s="373"/>
      <c r="CA19" s="373"/>
      <c r="CB19" s="373"/>
      <c r="CC19" s="373"/>
      <c r="CD19" s="373"/>
      <c r="CE19" s="373"/>
      <c r="CF19" s="373"/>
      <c r="CG19" s="373"/>
      <c r="CH19" s="373"/>
      <c r="CI19" s="374"/>
      <c r="CJ19" s="469"/>
      <c r="CK19" s="470"/>
      <c r="CL19" s="470"/>
      <c r="CM19" s="470"/>
      <c r="CN19" s="470"/>
      <c r="CO19" s="470"/>
      <c r="CP19" s="470"/>
      <c r="CQ19" s="470"/>
      <c r="CR19" s="470"/>
      <c r="CS19" s="470"/>
      <c r="CT19" s="471"/>
      <c r="CU19" s="7"/>
      <c r="CV19" s="7"/>
      <c r="CW19" s="7"/>
      <c r="CX19" s="7"/>
      <c r="CY19" s="7"/>
      <c r="CZ19" s="7"/>
      <c r="DA19" s="7"/>
      <c r="DB19" s="7"/>
      <c r="DC19" s="7"/>
      <c r="DD19" s="7"/>
      <c r="DE19" s="7"/>
      <c r="DF19" s="7"/>
      <c r="DG19" s="7"/>
      <c r="DH19" s="7"/>
      <c r="DI19" s="7"/>
      <c r="DJ19" s="14"/>
    </row>
    <row r="20" spans="1:114" ht="15" customHeight="1" x14ac:dyDescent="0.15">
      <c r="A20" s="184"/>
      <c r="C20" s="11"/>
      <c r="D20" s="424"/>
      <c r="E20" s="425"/>
      <c r="F20" s="425"/>
      <c r="G20" s="425"/>
      <c r="H20" s="425"/>
      <c r="I20" s="425"/>
      <c r="J20" s="426" t="s">
        <v>32</v>
      </c>
      <c r="K20" s="426"/>
      <c r="L20" s="426"/>
      <c r="M20" s="426" t="s">
        <v>33</v>
      </c>
      <c r="N20" s="426"/>
      <c r="O20" s="426"/>
      <c r="P20" s="426"/>
      <c r="Q20" s="426"/>
      <c r="R20" s="426"/>
      <c r="S20" s="426"/>
      <c r="T20" s="426"/>
      <c r="U20" s="350" t="s">
        <v>32</v>
      </c>
      <c r="V20" s="351"/>
      <c r="W20" s="352"/>
      <c r="X20" s="350" t="s">
        <v>33</v>
      </c>
      <c r="Y20" s="351"/>
      <c r="Z20" s="351"/>
      <c r="AA20" s="351"/>
      <c r="AB20" s="351"/>
      <c r="AC20" s="351"/>
      <c r="AD20" s="351"/>
      <c r="AE20" s="352"/>
      <c r="AF20" s="350" t="s">
        <v>32</v>
      </c>
      <c r="AG20" s="351"/>
      <c r="AH20" s="352"/>
      <c r="AI20" s="350" t="s">
        <v>33</v>
      </c>
      <c r="AJ20" s="351"/>
      <c r="AK20" s="351"/>
      <c r="AL20" s="351"/>
      <c r="AM20" s="351"/>
      <c r="AN20" s="351"/>
      <c r="AO20" s="351"/>
      <c r="AP20" s="352"/>
      <c r="AQ20" s="357" t="s">
        <v>32</v>
      </c>
      <c r="AR20" s="351"/>
      <c r="AS20" s="352"/>
      <c r="AT20" s="427" t="s">
        <v>33</v>
      </c>
      <c r="AU20" s="428"/>
      <c r="AV20" s="428"/>
      <c r="AW20" s="428"/>
      <c r="AX20" s="428"/>
      <c r="AY20" s="428"/>
      <c r="AZ20" s="428"/>
      <c r="BA20" s="429"/>
      <c r="BB20" s="7"/>
      <c r="BC20" s="350" t="s">
        <v>32</v>
      </c>
      <c r="BD20" s="351"/>
      <c r="BE20" s="472"/>
      <c r="BF20" s="350" t="s">
        <v>33</v>
      </c>
      <c r="BG20" s="351"/>
      <c r="BH20" s="351"/>
      <c r="BI20" s="351"/>
      <c r="BJ20" s="351"/>
      <c r="BK20" s="351"/>
      <c r="BL20" s="351"/>
      <c r="BM20" s="352"/>
      <c r="BN20" s="357" t="s">
        <v>32</v>
      </c>
      <c r="BO20" s="351"/>
      <c r="BP20" s="472"/>
      <c r="BQ20" s="350" t="s">
        <v>33</v>
      </c>
      <c r="BR20" s="351"/>
      <c r="BS20" s="351"/>
      <c r="BT20" s="351"/>
      <c r="BU20" s="351"/>
      <c r="BV20" s="351"/>
      <c r="BW20" s="351"/>
      <c r="BX20" s="352"/>
      <c r="BY20" s="350" t="s">
        <v>32</v>
      </c>
      <c r="BZ20" s="351"/>
      <c r="CA20" s="352"/>
      <c r="CB20" s="350" t="s">
        <v>33</v>
      </c>
      <c r="CC20" s="351"/>
      <c r="CD20" s="351"/>
      <c r="CE20" s="351"/>
      <c r="CF20" s="351"/>
      <c r="CG20" s="351"/>
      <c r="CH20" s="351"/>
      <c r="CI20" s="352"/>
      <c r="CJ20" s="353"/>
      <c r="CK20" s="354"/>
      <c r="CL20" s="355"/>
      <c r="CM20" s="353"/>
      <c r="CN20" s="354"/>
      <c r="CO20" s="354"/>
      <c r="CP20" s="354"/>
      <c r="CQ20" s="354"/>
      <c r="CR20" s="354"/>
      <c r="CS20" s="354"/>
      <c r="CT20" s="356"/>
      <c r="CU20" s="7"/>
      <c r="CV20" s="7"/>
      <c r="CW20" s="7"/>
      <c r="CX20" s="7"/>
      <c r="CY20" s="7"/>
      <c r="CZ20" s="7"/>
      <c r="DA20" s="7"/>
      <c r="DB20" s="7"/>
      <c r="DC20" s="7"/>
      <c r="DD20" s="7"/>
      <c r="DE20" s="7"/>
      <c r="DF20" s="7"/>
      <c r="DG20" s="7"/>
      <c r="DH20" s="7"/>
      <c r="DI20" s="7"/>
      <c r="DJ20" s="14"/>
    </row>
    <row r="21" spans="1:114" ht="16.5" customHeight="1" x14ac:dyDescent="0.15">
      <c r="A21" s="184"/>
      <c r="C21" s="11"/>
      <c r="D21" s="19"/>
      <c r="E21" s="20"/>
      <c r="F21" s="20"/>
      <c r="G21" s="279" t="s">
        <v>34</v>
      </c>
      <c r="H21" s="279"/>
      <c r="I21" s="279"/>
      <c r="J21" s="318">
        <f>集計!B11</f>
        <v>0</v>
      </c>
      <c r="K21" s="319"/>
      <c r="L21" s="48" t="s">
        <v>35</v>
      </c>
      <c r="M21" s="310">
        <f>集計!B33</f>
        <v>0</v>
      </c>
      <c r="N21" s="310"/>
      <c r="O21" s="310"/>
      <c r="P21" s="310"/>
      <c r="Q21" s="310"/>
      <c r="R21" s="310"/>
      <c r="S21" s="311"/>
      <c r="T21" s="48" t="s">
        <v>36</v>
      </c>
      <c r="U21" s="309">
        <f>集計!C11</f>
        <v>0</v>
      </c>
      <c r="V21" s="309"/>
      <c r="W21" s="44" t="s">
        <v>35</v>
      </c>
      <c r="X21" s="315">
        <f>集計!C33</f>
        <v>0</v>
      </c>
      <c r="Y21" s="312"/>
      <c r="Z21" s="312"/>
      <c r="AA21" s="312"/>
      <c r="AB21" s="312"/>
      <c r="AC21" s="312"/>
      <c r="AD21" s="312"/>
      <c r="AE21" s="51" t="s">
        <v>36</v>
      </c>
      <c r="AF21" s="316">
        <f>集計!D11</f>
        <v>0</v>
      </c>
      <c r="AG21" s="309"/>
      <c r="AH21" s="51" t="s">
        <v>35</v>
      </c>
      <c r="AI21" s="312">
        <f>集計!D33</f>
        <v>0</v>
      </c>
      <c r="AJ21" s="312"/>
      <c r="AK21" s="312"/>
      <c r="AL21" s="312"/>
      <c r="AM21" s="312"/>
      <c r="AN21" s="312"/>
      <c r="AO21" s="312"/>
      <c r="AP21" s="55" t="s">
        <v>36</v>
      </c>
      <c r="AQ21" s="320">
        <f t="shared" ref="AQ21:AQ35" si="0">IF(AND(J21="",U21="",AF21=""),"",J21+U21+AF21)</f>
        <v>0</v>
      </c>
      <c r="AR21" s="320"/>
      <c r="AS21" s="51" t="s">
        <v>35</v>
      </c>
      <c r="AT21" s="328">
        <f>IF(AND(M21="",X21="",AI21=""),"",M21+X21+AI21)</f>
        <v>0</v>
      </c>
      <c r="AU21" s="329"/>
      <c r="AV21" s="329"/>
      <c r="AW21" s="329"/>
      <c r="AX21" s="329"/>
      <c r="AY21" s="329"/>
      <c r="AZ21" s="329"/>
      <c r="BA21" s="48" t="s">
        <v>36</v>
      </c>
      <c r="BB21" s="7"/>
      <c r="BC21" s="318">
        <f>集計!E11</f>
        <v>0</v>
      </c>
      <c r="BD21" s="319"/>
      <c r="BE21" s="21" t="s">
        <v>35</v>
      </c>
      <c r="BF21" s="310">
        <f>集計!E33</f>
        <v>0</v>
      </c>
      <c r="BG21" s="310"/>
      <c r="BH21" s="310"/>
      <c r="BI21" s="310"/>
      <c r="BJ21" s="310"/>
      <c r="BK21" s="310"/>
      <c r="BL21" s="311"/>
      <c r="BM21" s="61" t="s">
        <v>36</v>
      </c>
      <c r="BN21" s="309">
        <f>集計!F11</f>
        <v>0</v>
      </c>
      <c r="BO21" s="309"/>
      <c r="BP21" s="21" t="s">
        <v>35</v>
      </c>
      <c r="BQ21" s="315">
        <f>集計!F33</f>
        <v>0</v>
      </c>
      <c r="BR21" s="312"/>
      <c r="BS21" s="312"/>
      <c r="BT21" s="312"/>
      <c r="BU21" s="312"/>
      <c r="BV21" s="312"/>
      <c r="BW21" s="312"/>
      <c r="BX21" s="61" t="s">
        <v>36</v>
      </c>
      <c r="BY21" s="320">
        <f t="shared" ref="BY21:BY34" si="1">IF(AND(BC21="",BN21=""),"",BC21+BN21)</f>
        <v>0</v>
      </c>
      <c r="BZ21" s="320"/>
      <c r="CA21" s="21" t="s">
        <v>35</v>
      </c>
      <c r="CB21" s="321">
        <f t="shared" ref="CB21:CB35" si="2">IF(AND(BF21="",BQ21=""),"",BF21+BQ21)</f>
        <v>0</v>
      </c>
      <c r="CC21" s="322"/>
      <c r="CD21" s="322"/>
      <c r="CE21" s="322"/>
      <c r="CF21" s="322"/>
      <c r="CG21" s="322"/>
      <c r="CH21" s="322"/>
      <c r="CI21" s="61" t="s">
        <v>36</v>
      </c>
      <c r="CJ21" s="342"/>
      <c r="CK21" s="343"/>
      <c r="CL21" s="344"/>
      <c r="CM21" s="346"/>
      <c r="CN21" s="347"/>
      <c r="CO21" s="347"/>
      <c r="CP21" s="347"/>
      <c r="CQ21" s="347"/>
      <c r="CR21" s="347"/>
      <c r="CS21" s="347"/>
      <c r="CT21" s="348"/>
      <c r="CU21" s="7"/>
      <c r="CV21" s="7"/>
      <c r="CW21" s="7"/>
      <c r="CX21" s="7"/>
      <c r="CY21" s="7"/>
      <c r="CZ21" s="7"/>
      <c r="DA21" s="7"/>
      <c r="DB21" s="7"/>
      <c r="DC21" s="7"/>
      <c r="DD21" s="7"/>
      <c r="DE21" s="7"/>
      <c r="DF21" s="7"/>
      <c r="DG21" s="7"/>
      <c r="DH21" s="7"/>
      <c r="DI21" s="7"/>
      <c r="DJ21" s="14"/>
    </row>
    <row r="22" spans="1:114" ht="16.5" customHeight="1" x14ac:dyDescent="0.15">
      <c r="A22" s="184"/>
      <c r="C22" s="11"/>
      <c r="D22" s="19"/>
      <c r="E22" s="20"/>
      <c r="F22" s="20"/>
      <c r="G22" s="279" t="s">
        <v>59</v>
      </c>
      <c r="H22" s="279"/>
      <c r="I22" s="279"/>
      <c r="J22" s="318">
        <f>集計!B12</f>
        <v>0</v>
      </c>
      <c r="K22" s="319"/>
      <c r="L22" s="49"/>
      <c r="M22" s="310">
        <f>集計!B34</f>
        <v>0</v>
      </c>
      <c r="N22" s="310"/>
      <c r="O22" s="310"/>
      <c r="P22" s="310"/>
      <c r="Q22" s="310"/>
      <c r="R22" s="310"/>
      <c r="S22" s="311"/>
      <c r="T22" s="50"/>
      <c r="U22" s="309">
        <f>集計!C12</f>
        <v>0</v>
      </c>
      <c r="V22" s="309"/>
      <c r="W22" s="45"/>
      <c r="X22" s="315">
        <f>集計!C34</f>
        <v>0</v>
      </c>
      <c r="Y22" s="312"/>
      <c r="Z22" s="312"/>
      <c r="AA22" s="312"/>
      <c r="AB22" s="312"/>
      <c r="AC22" s="312"/>
      <c r="AD22" s="312"/>
      <c r="AE22" s="52"/>
      <c r="AF22" s="316">
        <f>集計!D12</f>
        <v>0</v>
      </c>
      <c r="AG22" s="309"/>
      <c r="AH22" s="54"/>
      <c r="AI22" s="312">
        <f>集計!D34</f>
        <v>0</v>
      </c>
      <c r="AJ22" s="312"/>
      <c r="AK22" s="312"/>
      <c r="AL22" s="312"/>
      <c r="AM22" s="312"/>
      <c r="AN22" s="312"/>
      <c r="AO22" s="312"/>
      <c r="AP22" s="22"/>
      <c r="AQ22" s="320">
        <f t="shared" si="0"/>
        <v>0</v>
      </c>
      <c r="AR22" s="320"/>
      <c r="AS22" s="54"/>
      <c r="AT22" s="328">
        <f t="shared" ref="AT22:AT35" si="3">IF(AND(M22="",X22="",AI22=""),"",M22+X22+AI22)</f>
        <v>0</v>
      </c>
      <c r="AU22" s="329"/>
      <c r="AV22" s="329"/>
      <c r="AW22" s="329"/>
      <c r="AX22" s="329"/>
      <c r="AY22" s="329"/>
      <c r="AZ22" s="329"/>
      <c r="BA22" s="50"/>
      <c r="BB22" s="7"/>
      <c r="BC22" s="318">
        <f>集計!E12</f>
        <v>0</v>
      </c>
      <c r="BD22" s="319"/>
      <c r="BE22" s="45"/>
      <c r="BF22" s="310">
        <f>集計!E34</f>
        <v>0</v>
      </c>
      <c r="BG22" s="310"/>
      <c r="BH22" s="310"/>
      <c r="BI22" s="310"/>
      <c r="BJ22" s="310"/>
      <c r="BK22" s="310"/>
      <c r="BL22" s="311"/>
      <c r="BM22" s="52"/>
      <c r="BN22" s="309">
        <f>集計!F12</f>
        <v>0</v>
      </c>
      <c r="BO22" s="309"/>
      <c r="BP22" s="45"/>
      <c r="BQ22" s="315">
        <f>集計!F34</f>
        <v>0</v>
      </c>
      <c r="BR22" s="312"/>
      <c r="BS22" s="312"/>
      <c r="BT22" s="312"/>
      <c r="BU22" s="312"/>
      <c r="BV22" s="312"/>
      <c r="BW22" s="312"/>
      <c r="BX22" s="52"/>
      <c r="BY22" s="320">
        <f t="shared" si="1"/>
        <v>0</v>
      </c>
      <c r="BZ22" s="320"/>
      <c r="CA22" s="45"/>
      <c r="CB22" s="321">
        <f t="shared" si="2"/>
        <v>0</v>
      </c>
      <c r="CC22" s="322"/>
      <c r="CD22" s="322"/>
      <c r="CE22" s="322"/>
      <c r="CF22" s="322"/>
      <c r="CG22" s="322"/>
      <c r="CH22" s="322"/>
      <c r="CI22" s="52"/>
      <c r="CJ22" s="342"/>
      <c r="CK22" s="343"/>
      <c r="CL22" s="345"/>
      <c r="CM22" s="346"/>
      <c r="CN22" s="347"/>
      <c r="CO22" s="347"/>
      <c r="CP22" s="347"/>
      <c r="CQ22" s="347"/>
      <c r="CR22" s="347"/>
      <c r="CS22" s="347"/>
      <c r="CT22" s="349"/>
      <c r="CU22" s="7"/>
      <c r="CX22" s="7"/>
      <c r="CY22" s="7"/>
      <c r="CZ22" s="7"/>
      <c r="DA22" s="7"/>
      <c r="DB22" s="7"/>
      <c r="DC22" s="7"/>
      <c r="DD22" s="7"/>
      <c r="DE22" s="178" t="s">
        <v>55</v>
      </c>
      <c r="DF22" s="179"/>
      <c r="DG22" s="7"/>
      <c r="DH22" s="7"/>
      <c r="DI22" s="7"/>
      <c r="DJ22" s="14"/>
    </row>
    <row r="23" spans="1:114" ht="16.5" customHeight="1" x14ac:dyDescent="0.15">
      <c r="A23" s="184"/>
      <c r="C23" s="11"/>
      <c r="D23" s="19"/>
      <c r="E23" s="20"/>
      <c r="F23" s="20"/>
      <c r="G23" s="279" t="s">
        <v>60</v>
      </c>
      <c r="H23" s="279"/>
      <c r="I23" s="279"/>
      <c r="J23" s="318">
        <f>集計!B13</f>
        <v>0</v>
      </c>
      <c r="K23" s="319"/>
      <c r="L23" s="49"/>
      <c r="M23" s="310">
        <f>集計!B35</f>
        <v>0</v>
      </c>
      <c r="N23" s="310"/>
      <c r="O23" s="310"/>
      <c r="P23" s="310"/>
      <c r="Q23" s="310"/>
      <c r="R23" s="310"/>
      <c r="S23" s="311"/>
      <c r="T23" s="50"/>
      <c r="U23" s="309">
        <f>集計!C13</f>
        <v>0</v>
      </c>
      <c r="V23" s="309"/>
      <c r="W23" s="45"/>
      <c r="X23" s="315">
        <f>集計!C35</f>
        <v>0</v>
      </c>
      <c r="Y23" s="312"/>
      <c r="Z23" s="312"/>
      <c r="AA23" s="312"/>
      <c r="AB23" s="312"/>
      <c r="AC23" s="312"/>
      <c r="AD23" s="312"/>
      <c r="AE23" s="52"/>
      <c r="AF23" s="316">
        <f>集計!D13</f>
        <v>0</v>
      </c>
      <c r="AG23" s="309"/>
      <c r="AH23" s="54"/>
      <c r="AI23" s="312">
        <f>集計!D35</f>
        <v>0</v>
      </c>
      <c r="AJ23" s="312"/>
      <c r="AK23" s="312"/>
      <c r="AL23" s="312"/>
      <c r="AM23" s="312"/>
      <c r="AN23" s="312"/>
      <c r="AO23" s="312"/>
      <c r="AP23" s="22"/>
      <c r="AQ23" s="320">
        <f t="shared" si="0"/>
        <v>0</v>
      </c>
      <c r="AR23" s="320"/>
      <c r="AS23" s="54"/>
      <c r="AT23" s="328">
        <f t="shared" si="3"/>
        <v>0</v>
      </c>
      <c r="AU23" s="329"/>
      <c r="AV23" s="329"/>
      <c r="AW23" s="329"/>
      <c r="AX23" s="329"/>
      <c r="AY23" s="329"/>
      <c r="AZ23" s="329"/>
      <c r="BA23" s="50"/>
      <c r="BB23" s="7"/>
      <c r="BC23" s="318">
        <f>集計!E13</f>
        <v>0</v>
      </c>
      <c r="BD23" s="319"/>
      <c r="BE23" s="45"/>
      <c r="BF23" s="310">
        <f>集計!E35</f>
        <v>0</v>
      </c>
      <c r="BG23" s="310"/>
      <c r="BH23" s="310"/>
      <c r="BI23" s="310"/>
      <c r="BJ23" s="310"/>
      <c r="BK23" s="310"/>
      <c r="BL23" s="311"/>
      <c r="BM23" s="52"/>
      <c r="BN23" s="309">
        <f>集計!F13</f>
        <v>0</v>
      </c>
      <c r="BO23" s="309"/>
      <c r="BP23" s="45"/>
      <c r="BQ23" s="315">
        <f>集計!F35</f>
        <v>0</v>
      </c>
      <c r="BR23" s="312"/>
      <c r="BS23" s="312"/>
      <c r="BT23" s="312"/>
      <c r="BU23" s="312"/>
      <c r="BV23" s="312"/>
      <c r="BW23" s="312"/>
      <c r="BX23" s="52"/>
      <c r="BY23" s="320">
        <f t="shared" si="1"/>
        <v>0</v>
      </c>
      <c r="BZ23" s="320"/>
      <c r="CA23" s="45"/>
      <c r="CB23" s="321">
        <f t="shared" si="2"/>
        <v>0</v>
      </c>
      <c r="CC23" s="322"/>
      <c r="CD23" s="322"/>
      <c r="CE23" s="322"/>
      <c r="CF23" s="322"/>
      <c r="CG23" s="322"/>
      <c r="CH23" s="322"/>
      <c r="CI23" s="52"/>
      <c r="CJ23" s="353"/>
      <c r="CK23" s="354"/>
      <c r="CL23" s="355"/>
      <c r="CM23" s="353"/>
      <c r="CN23" s="354"/>
      <c r="CO23" s="354"/>
      <c r="CP23" s="354"/>
      <c r="CQ23" s="354"/>
      <c r="CR23" s="354"/>
      <c r="CS23" s="354"/>
      <c r="CT23" s="356"/>
      <c r="CU23" s="7"/>
      <c r="CX23" s="7"/>
      <c r="CY23" s="7"/>
      <c r="CZ23" s="7"/>
      <c r="DA23" s="7"/>
      <c r="DB23" s="7"/>
      <c r="DC23" s="7"/>
      <c r="DD23" s="7"/>
      <c r="DE23" s="180"/>
      <c r="DF23" s="181"/>
      <c r="DG23" s="7"/>
      <c r="DH23" s="7"/>
      <c r="DI23" s="7"/>
      <c r="DJ23" s="14"/>
    </row>
    <row r="24" spans="1:114" ht="16.5" customHeight="1" x14ac:dyDescent="0.15">
      <c r="A24" s="38"/>
      <c r="C24" s="11"/>
      <c r="D24" s="19"/>
      <c r="E24" s="20"/>
      <c r="F24" s="20"/>
      <c r="G24" s="279" t="s">
        <v>61</v>
      </c>
      <c r="H24" s="279"/>
      <c r="I24" s="279"/>
      <c r="J24" s="318">
        <f>集計!B14</f>
        <v>0</v>
      </c>
      <c r="K24" s="319"/>
      <c r="L24" s="49"/>
      <c r="M24" s="310">
        <f>集計!B36</f>
        <v>0</v>
      </c>
      <c r="N24" s="310"/>
      <c r="O24" s="310"/>
      <c r="P24" s="310"/>
      <c r="Q24" s="310"/>
      <c r="R24" s="310"/>
      <c r="S24" s="311"/>
      <c r="T24" s="50"/>
      <c r="U24" s="309">
        <f>集計!C14</f>
        <v>0</v>
      </c>
      <c r="V24" s="309"/>
      <c r="W24" s="45"/>
      <c r="X24" s="315">
        <f>集計!C36</f>
        <v>0</v>
      </c>
      <c r="Y24" s="312"/>
      <c r="Z24" s="312"/>
      <c r="AA24" s="312"/>
      <c r="AB24" s="312"/>
      <c r="AC24" s="312"/>
      <c r="AD24" s="312"/>
      <c r="AE24" s="52"/>
      <c r="AF24" s="316">
        <f>集計!D14</f>
        <v>0</v>
      </c>
      <c r="AG24" s="309"/>
      <c r="AH24" s="54"/>
      <c r="AI24" s="312">
        <f>集計!D36</f>
        <v>0</v>
      </c>
      <c r="AJ24" s="312"/>
      <c r="AK24" s="312"/>
      <c r="AL24" s="312"/>
      <c r="AM24" s="312"/>
      <c r="AN24" s="312"/>
      <c r="AO24" s="312"/>
      <c r="AP24" s="22"/>
      <c r="AQ24" s="320">
        <f t="shared" si="0"/>
        <v>0</v>
      </c>
      <c r="AR24" s="320"/>
      <c r="AS24" s="54"/>
      <c r="AT24" s="328">
        <f t="shared" si="3"/>
        <v>0</v>
      </c>
      <c r="AU24" s="329"/>
      <c r="AV24" s="329"/>
      <c r="AW24" s="329"/>
      <c r="AX24" s="329"/>
      <c r="AY24" s="329"/>
      <c r="AZ24" s="329"/>
      <c r="BA24" s="50"/>
      <c r="BB24" s="7"/>
      <c r="BC24" s="318">
        <f>集計!E14</f>
        <v>0</v>
      </c>
      <c r="BD24" s="319"/>
      <c r="BE24" s="45"/>
      <c r="BF24" s="310">
        <f>集計!E36</f>
        <v>0</v>
      </c>
      <c r="BG24" s="310"/>
      <c r="BH24" s="310"/>
      <c r="BI24" s="310"/>
      <c r="BJ24" s="310"/>
      <c r="BK24" s="310"/>
      <c r="BL24" s="311"/>
      <c r="BM24" s="52"/>
      <c r="BN24" s="309">
        <f>集計!F14</f>
        <v>0</v>
      </c>
      <c r="BO24" s="309"/>
      <c r="BP24" s="45"/>
      <c r="BQ24" s="315">
        <f>集計!F36</f>
        <v>0</v>
      </c>
      <c r="BR24" s="312"/>
      <c r="BS24" s="312"/>
      <c r="BT24" s="312"/>
      <c r="BU24" s="312"/>
      <c r="BV24" s="312"/>
      <c r="BW24" s="312"/>
      <c r="BX24" s="52"/>
      <c r="BY24" s="320">
        <f t="shared" si="1"/>
        <v>0</v>
      </c>
      <c r="BZ24" s="320"/>
      <c r="CA24" s="45"/>
      <c r="CB24" s="321">
        <f t="shared" si="2"/>
        <v>0</v>
      </c>
      <c r="CC24" s="322"/>
      <c r="CD24" s="322"/>
      <c r="CE24" s="322"/>
      <c r="CF24" s="322"/>
      <c r="CG24" s="322"/>
      <c r="CH24" s="322"/>
      <c r="CI24" s="52"/>
      <c r="CJ24" s="342"/>
      <c r="CK24" s="343"/>
      <c r="CL24" s="344"/>
      <c r="CM24" s="346"/>
      <c r="CN24" s="347"/>
      <c r="CO24" s="347"/>
      <c r="CP24" s="347"/>
      <c r="CQ24" s="347"/>
      <c r="CR24" s="347"/>
      <c r="CS24" s="347"/>
      <c r="CT24" s="348"/>
      <c r="CU24" s="7"/>
      <c r="CX24" s="7"/>
      <c r="CY24" s="7"/>
      <c r="CZ24" s="7"/>
      <c r="DA24" s="7"/>
      <c r="DB24" s="7"/>
      <c r="DC24" s="7"/>
      <c r="DD24" s="7"/>
      <c r="DE24" s="180"/>
      <c r="DF24" s="181"/>
      <c r="DG24" s="7"/>
      <c r="DH24" s="7"/>
      <c r="DI24" s="7"/>
      <c r="DJ24" s="14"/>
    </row>
    <row r="25" spans="1:114" ht="16.5" customHeight="1" x14ac:dyDescent="0.15">
      <c r="A25" s="184"/>
      <c r="C25" s="11"/>
      <c r="D25" s="19"/>
      <c r="E25" s="20"/>
      <c r="F25" s="20"/>
      <c r="G25" s="279" t="s">
        <v>62</v>
      </c>
      <c r="H25" s="279"/>
      <c r="I25" s="279"/>
      <c r="J25" s="318">
        <f>集計!B15</f>
        <v>0</v>
      </c>
      <c r="K25" s="319"/>
      <c r="L25" s="49"/>
      <c r="M25" s="310">
        <f>集計!B37</f>
        <v>0</v>
      </c>
      <c r="N25" s="310"/>
      <c r="O25" s="310"/>
      <c r="P25" s="310"/>
      <c r="Q25" s="310"/>
      <c r="R25" s="310"/>
      <c r="S25" s="311"/>
      <c r="T25" s="50"/>
      <c r="U25" s="309">
        <f>集計!C15</f>
        <v>0</v>
      </c>
      <c r="V25" s="309"/>
      <c r="W25" s="45"/>
      <c r="X25" s="315">
        <f>集計!C37</f>
        <v>0</v>
      </c>
      <c r="Y25" s="312"/>
      <c r="Z25" s="312"/>
      <c r="AA25" s="312"/>
      <c r="AB25" s="312"/>
      <c r="AC25" s="312"/>
      <c r="AD25" s="312"/>
      <c r="AE25" s="52"/>
      <c r="AF25" s="316">
        <f>集計!D15</f>
        <v>0</v>
      </c>
      <c r="AG25" s="309"/>
      <c r="AH25" s="54"/>
      <c r="AI25" s="312">
        <f>集計!D37</f>
        <v>0</v>
      </c>
      <c r="AJ25" s="312"/>
      <c r="AK25" s="312"/>
      <c r="AL25" s="312"/>
      <c r="AM25" s="312"/>
      <c r="AN25" s="312"/>
      <c r="AO25" s="312"/>
      <c r="AP25" s="22"/>
      <c r="AQ25" s="320">
        <f t="shared" si="0"/>
        <v>0</v>
      </c>
      <c r="AR25" s="320"/>
      <c r="AS25" s="54"/>
      <c r="AT25" s="328">
        <f t="shared" si="3"/>
        <v>0</v>
      </c>
      <c r="AU25" s="329"/>
      <c r="AV25" s="329"/>
      <c r="AW25" s="329"/>
      <c r="AX25" s="329"/>
      <c r="AY25" s="329"/>
      <c r="AZ25" s="329"/>
      <c r="BA25" s="50"/>
      <c r="BB25" s="7"/>
      <c r="BC25" s="318">
        <f>集計!E15</f>
        <v>0</v>
      </c>
      <c r="BD25" s="319"/>
      <c r="BE25" s="45"/>
      <c r="BF25" s="310">
        <f>集計!E37</f>
        <v>0</v>
      </c>
      <c r="BG25" s="310"/>
      <c r="BH25" s="310"/>
      <c r="BI25" s="310"/>
      <c r="BJ25" s="310"/>
      <c r="BK25" s="310"/>
      <c r="BL25" s="311"/>
      <c r="BM25" s="52"/>
      <c r="BN25" s="309">
        <f>集計!F15</f>
        <v>0</v>
      </c>
      <c r="BO25" s="309"/>
      <c r="BP25" s="45"/>
      <c r="BQ25" s="315">
        <f>集計!F37</f>
        <v>0</v>
      </c>
      <c r="BR25" s="312"/>
      <c r="BS25" s="312"/>
      <c r="BT25" s="312"/>
      <c r="BU25" s="312"/>
      <c r="BV25" s="312"/>
      <c r="BW25" s="312"/>
      <c r="BX25" s="52"/>
      <c r="BY25" s="320">
        <f t="shared" si="1"/>
        <v>0</v>
      </c>
      <c r="BZ25" s="320"/>
      <c r="CA25" s="45"/>
      <c r="CB25" s="321">
        <f t="shared" si="2"/>
        <v>0</v>
      </c>
      <c r="CC25" s="322"/>
      <c r="CD25" s="322"/>
      <c r="CE25" s="322"/>
      <c r="CF25" s="322"/>
      <c r="CG25" s="322"/>
      <c r="CH25" s="322"/>
      <c r="CI25" s="52"/>
      <c r="CJ25" s="342"/>
      <c r="CK25" s="343"/>
      <c r="CL25" s="345"/>
      <c r="CM25" s="346"/>
      <c r="CN25" s="347"/>
      <c r="CO25" s="347"/>
      <c r="CP25" s="347"/>
      <c r="CQ25" s="347"/>
      <c r="CR25" s="347"/>
      <c r="CS25" s="347"/>
      <c r="CT25" s="349"/>
      <c r="CU25" s="7"/>
      <c r="CX25" s="7"/>
      <c r="CY25" s="7"/>
      <c r="CZ25" s="7"/>
      <c r="DA25" s="7"/>
      <c r="DB25" s="7"/>
      <c r="DC25" s="7"/>
      <c r="DD25" s="7"/>
      <c r="DE25" s="182"/>
      <c r="DF25" s="183"/>
      <c r="DG25" s="7"/>
      <c r="DH25" s="7"/>
      <c r="DI25" s="7"/>
      <c r="DJ25" s="14"/>
    </row>
    <row r="26" spans="1:114" ht="16.5" customHeight="1" x14ac:dyDescent="0.15">
      <c r="A26" s="184"/>
      <c r="C26" s="11"/>
      <c r="D26" s="19"/>
      <c r="E26" s="20"/>
      <c r="F26" s="20"/>
      <c r="G26" s="279" t="s">
        <v>63</v>
      </c>
      <c r="H26" s="279"/>
      <c r="I26" s="279"/>
      <c r="J26" s="318">
        <f>集計!B16</f>
        <v>0</v>
      </c>
      <c r="K26" s="319"/>
      <c r="L26" s="49"/>
      <c r="M26" s="310">
        <f>集計!B38</f>
        <v>0</v>
      </c>
      <c r="N26" s="310"/>
      <c r="O26" s="310"/>
      <c r="P26" s="310"/>
      <c r="Q26" s="310"/>
      <c r="R26" s="310"/>
      <c r="S26" s="311"/>
      <c r="T26" s="50"/>
      <c r="U26" s="309">
        <f>集計!C16</f>
        <v>0</v>
      </c>
      <c r="V26" s="309"/>
      <c r="W26" s="45"/>
      <c r="X26" s="315">
        <f>集計!C38</f>
        <v>0</v>
      </c>
      <c r="Y26" s="312"/>
      <c r="Z26" s="312"/>
      <c r="AA26" s="312"/>
      <c r="AB26" s="312"/>
      <c r="AC26" s="312"/>
      <c r="AD26" s="312"/>
      <c r="AE26" s="52"/>
      <c r="AF26" s="316">
        <f>集計!D16</f>
        <v>0</v>
      </c>
      <c r="AG26" s="309"/>
      <c r="AH26" s="54"/>
      <c r="AI26" s="312">
        <f>集計!D38</f>
        <v>0</v>
      </c>
      <c r="AJ26" s="312"/>
      <c r="AK26" s="312"/>
      <c r="AL26" s="312"/>
      <c r="AM26" s="312"/>
      <c r="AN26" s="312"/>
      <c r="AO26" s="312"/>
      <c r="AP26" s="22"/>
      <c r="AQ26" s="320">
        <f t="shared" si="0"/>
        <v>0</v>
      </c>
      <c r="AR26" s="320"/>
      <c r="AS26" s="54"/>
      <c r="AT26" s="328">
        <f t="shared" si="3"/>
        <v>0</v>
      </c>
      <c r="AU26" s="329"/>
      <c r="AV26" s="329"/>
      <c r="AW26" s="329"/>
      <c r="AX26" s="329"/>
      <c r="AY26" s="329"/>
      <c r="AZ26" s="329"/>
      <c r="BA26" s="50"/>
      <c r="BB26" s="7"/>
      <c r="BC26" s="318">
        <f>集計!E16</f>
        <v>0</v>
      </c>
      <c r="BD26" s="319"/>
      <c r="BE26" s="45"/>
      <c r="BF26" s="310">
        <f>集計!E38</f>
        <v>0</v>
      </c>
      <c r="BG26" s="310"/>
      <c r="BH26" s="310"/>
      <c r="BI26" s="310"/>
      <c r="BJ26" s="310"/>
      <c r="BK26" s="310"/>
      <c r="BL26" s="311"/>
      <c r="BM26" s="52"/>
      <c r="BN26" s="309">
        <f>集計!F16</f>
        <v>0</v>
      </c>
      <c r="BO26" s="309"/>
      <c r="BP26" s="45"/>
      <c r="BQ26" s="315">
        <f>集計!F38</f>
        <v>0</v>
      </c>
      <c r="BR26" s="312"/>
      <c r="BS26" s="312"/>
      <c r="BT26" s="312"/>
      <c r="BU26" s="312"/>
      <c r="BV26" s="312"/>
      <c r="BW26" s="312"/>
      <c r="BX26" s="52"/>
      <c r="BY26" s="320">
        <f t="shared" si="1"/>
        <v>0</v>
      </c>
      <c r="BZ26" s="320"/>
      <c r="CA26" s="45"/>
      <c r="CB26" s="321">
        <f t="shared" si="2"/>
        <v>0</v>
      </c>
      <c r="CC26" s="322"/>
      <c r="CD26" s="322"/>
      <c r="CE26" s="322"/>
      <c r="CF26" s="322"/>
      <c r="CG26" s="322"/>
      <c r="CH26" s="322"/>
      <c r="CI26" s="52"/>
      <c r="CJ26" s="353"/>
      <c r="CK26" s="354"/>
      <c r="CL26" s="355"/>
      <c r="CM26" s="353"/>
      <c r="CN26" s="354"/>
      <c r="CO26" s="354"/>
      <c r="CP26" s="354"/>
      <c r="CQ26" s="354"/>
      <c r="CR26" s="354"/>
      <c r="CS26" s="354"/>
      <c r="CT26" s="356"/>
      <c r="CU26" s="7"/>
      <c r="CX26" s="7"/>
      <c r="CY26" s="7"/>
      <c r="CZ26" s="7"/>
      <c r="DA26" s="7"/>
      <c r="DB26" s="7"/>
      <c r="DC26" s="7"/>
      <c r="DD26" s="7"/>
      <c r="DE26" s="441">
        <f>支払計算書!B8</f>
        <v>0</v>
      </c>
      <c r="DF26" s="442"/>
      <c r="DG26" s="7"/>
      <c r="DH26" s="7"/>
      <c r="DI26" s="7"/>
      <c r="DJ26" s="14"/>
    </row>
    <row r="27" spans="1:114" ht="16.5" customHeight="1" x14ac:dyDescent="0.15">
      <c r="A27" s="184"/>
      <c r="C27" s="11"/>
      <c r="D27" s="19"/>
      <c r="E27" s="20"/>
      <c r="F27" s="20"/>
      <c r="G27" s="279" t="s">
        <v>64</v>
      </c>
      <c r="H27" s="279"/>
      <c r="I27" s="279"/>
      <c r="J27" s="318">
        <f>集計!B17</f>
        <v>0</v>
      </c>
      <c r="K27" s="319"/>
      <c r="L27" s="49"/>
      <c r="M27" s="310">
        <f>集計!B39</f>
        <v>0</v>
      </c>
      <c r="N27" s="310"/>
      <c r="O27" s="310"/>
      <c r="P27" s="310"/>
      <c r="Q27" s="310"/>
      <c r="R27" s="310"/>
      <c r="S27" s="311"/>
      <c r="T27" s="50"/>
      <c r="U27" s="309">
        <f>集計!C17</f>
        <v>0</v>
      </c>
      <c r="V27" s="309"/>
      <c r="W27" s="45"/>
      <c r="X27" s="315">
        <f>集計!C39</f>
        <v>0</v>
      </c>
      <c r="Y27" s="312"/>
      <c r="Z27" s="312"/>
      <c r="AA27" s="312"/>
      <c r="AB27" s="312"/>
      <c r="AC27" s="312"/>
      <c r="AD27" s="312"/>
      <c r="AE27" s="52"/>
      <c r="AF27" s="316">
        <f>集計!D17</f>
        <v>0</v>
      </c>
      <c r="AG27" s="309"/>
      <c r="AH27" s="54"/>
      <c r="AI27" s="312">
        <f>集計!D39</f>
        <v>0</v>
      </c>
      <c r="AJ27" s="312"/>
      <c r="AK27" s="312"/>
      <c r="AL27" s="312"/>
      <c r="AM27" s="312"/>
      <c r="AN27" s="312"/>
      <c r="AO27" s="312"/>
      <c r="AP27" s="22"/>
      <c r="AQ27" s="320">
        <f t="shared" si="0"/>
        <v>0</v>
      </c>
      <c r="AR27" s="320"/>
      <c r="AS27" s="54"/>
      <c r="AT27" s="328">
        <f t="shared" si="3"/>
        <v>0</v>
      </c>
      <c r="AU27" s="329"/>
      <c r="AV27" s="329"/>
      <c r="AW27" s="329"/>
      <c r="AX27" s="329"/>
      <c r="AY27" s="329"/>
      <c r="AZ27" s="329"/>
      <c r="BA27" s="50"/>
      <c r="BB27" s="7"/>
      <c r="BC27" s="318">
        <f>集計!E17</f>
        <v>0</v>
      </c>
      <c r="BD27" s="319"/>
      <c r="BE27" s="45"/>
      <c r="BF27" s="310">
        <f>集計!E39</f>
        <v>0</v>
      </c>
      <c r="BG27" s="310"/>
      <c r="BH27" s="310"/>
      <c r="BI27" s="310"/>
      <c r="BJ27" s="310"/>
      <c r="BK27" s="310"/>
      <c r="BL27" s="311"/>
      <c r="BM27" s="52"/>
      <c r="BN27" s="309">
        <f>集計!F17</f>
        <v>0</v>
      </c>
      <c r="BO27" s="309"/>
      <c r="BP27" s="45"/>
      <c r="BQ27" s="315">
        <f>集計!F39</f>
        <v>0</v>
      </c>
      <c r="BR27" s="312"/>
      <c r="BS27" s="312"/>
      <c r="BT27" s="312"/>
      <c r="BU27" s="312"/>
      <c r="BV27" s="312"/>
      <c r="BW27" s="312"/>
      <c r="BX27" s="52"/>
      <c r="BY27" s="320">
        <f t="shared" si="1"/>
        <v>0</v>
      </c>
      <c r="BZ27" s="320"/>
      <c r="CA27" s="45"/>
      <c r="CB27" s="321">
        <f t="shared" si="2"/>
        <v>0</v>
      </c>
      <c r="CC27" s="322"/>
      <c r="CD27" s="322"/>
      <c r="CE27" s="322"/>
      <c r="CF27" s="322"/>
      <c r="CG27" s="322"/>
      <c r="CH27" s="322"/>
      <c r="CI27" s="52"/>
      <c r="CJ27" s="342"/>
      <c r="CK27" s="343"/>
      <c r="CL27" s="344"/>
      <c r="CM27" s="346"/>
      <c r="CN27" s="347"/>
      <c r="CO27" s="347"/>
      <c r="CP27" s="347"/>
      <c r="CQ27" s="347"/>
      <c r="CR27" s="347"/>
      <c r="CS27" s="347"/>
      <c r="CT27" s="348"/>
      <c r="CU27" s="7"/>
      <c r="CX27" s="7"/>
      <c r="CY27" s="7"/>
      <c r="CZ27" s="7"/>
      <c r="DA27" s="7"/>
      <c r="DB27" s="7"/>
      <c r="DC27" s="7"/>
      <c r="DD27" s="7"/>
      <c r="DE27" s="443"/>
      <c r="DF27" s="444"/>
      <c r="DG27" s="7"/>
      <c r="DH27" s="7"/>
      <c r="DI27" s="7"/>
      <c r="DJ27" s="14"/>
    </row>
    <row r="28" spans="1:114" ht="16.5" customHeight="1" x14ac:dyDescent="0.15">
      <c r="A28" s="184"/>
      <c r="C28" s="11"/>
      <c r="D28" s="19"/>
      <c r="E28" s="20"/>
      <c r="F28" s="20"/>
      <c r="G28" s="279" t="s">
        <v>65</v>
      </c>
      <c r="H28" s="279"/>
      <c r="I28" s="279"/>
      <c r="J28" s="318">
        <f>集計!B18</f>
        <v>0</v>
      </c>
      <c r="K28" s="319"/>
      <c r="L28" s="49"/>
      <c r="M28" s="310">
        <f>集計!B40</f>
        <v>0</v>
      </c>
      <c r="N28" s="310"/>
      <c r="O28" s="310"/>
      <c r="P28" s="310"/>
      <c r="Q28" s="310"/>
      <c r="R28" s="310"/>
      <c r="S28" s="311"/>
      <c r="T28" s="50"/>
      <c r="U28" s="309">
        <f>集計!C18</f>
        <v>0</v>
      </c>
      <c r="V28" s="309"/>
      <c r="W28" s="45"/>
      <c r="X28" s="315">
        <f>集計!C40</f>
        <v>0</v>
      </c>
      <c r="Y28" s="312"/>
      <c r="Z28" s="312"/>
      <c r="AA28" s="312"/>
      <c r="AB28" s="312"/>
      <c r="AC28" s="312"/>
      <c r="AD28" s="312"/>
      <c r="AE28" s="52"/>
      <c r="AF28" s="316">
        <f>集計!D18</f>
        <v>0</v>
      </c>
      <c r="AG28" s="309"/>
      <c r="AH28" s="54"/>
      <c r="AI28" s="312">
        <f>集計!D40</f>
        <v>0</v>
      </c>
      <c r="AJ28" s="312"/>
      <c r="AK28" s="312"/>
      <c r="AL28" s="312"/>
      <c r="AM28" s="312"/>
      <c r="AN28" s="312"/>
      <c r="AO28" s="312"/>
      <c r="AP28" s="22"/>
      <c r="AQ28" s="320">
        <f t="shared" si="0"/>
        <v>0</v>
      </c>
      <c r="AR28" s="320"/>
      <c r="AS28" s="54"/>
      <c r="AT28" s="328">
        <f t="shared" si="3"/>
        <v>0</v>
      </c>
      <c r="AU28" s="329"/>
      <c r="AV28" s="329"/>
      <c r="AW28" s="329"/>
      <c r="AX28" s="329"/>
      <c r="AY28" s="329"/>
      <c r="AZ28" s="329"/>
      <c r="BA28" s="50"/>
      <c r="BB28" s="7"/>
      <c r="BC28" s="318">
        <f>集計!E18</f>
        <v>0</v>
      </c>
      <c r="BD28" s="319"/>
      <c r="BE28" s="45"/>
      <c r="BF28" s="310">
        <f>集計!E40</f>
        <v>0</v>
      </c>
      <c r="BG28" s="310"/>
      <c r="BH28" s="310"/>
      <c r="BI28" s="310"/>
      <c r="BJ28" s="310"/>
      <c r="BK28" s="310"/>
      <c r="BL28" s="311"/>
      <c r="BM28" s="52"/>
      <c r="BN28" s="309">
        <f>集計!F18</f>
        <v>0</v>
      </c>
      <c r="BO28" s="309"/>
      <c r="BP28" s="45"/>
      <c r="BQ28" s="315">
        <f>集計!F40</f>
        <v>0</v>
      </c>
      <c r="BR28" s="312"/>
      <c r="BS28" s="312"/>
      <c r="BT28" s="312"/>
      <c r="BU28" s="312"/>
      <c r="BV28" s="312"/>
      <c r="BW28" s="312"/>
      <c r="BX28" s="52"/>
      <c r="BY28" s="320">
        <f t="shared" si="1"/>
        <v>0</v>
      </c>
      <c r="BZ28" s="320"/>
      <c r="CA28" s="45"/>
      <c r="CB28" s="321">
        <f t="shared" si="2"/>
        <v>0</v>
      </c>
      <c r="CC28" s="322"/>
      <c r="CD28" s="322"/>
      <c r="CE28" s="322"/>
      <c r="CF28" s="322"/>
      <c r="CG28" s="322"/>
      <c r="CH28" s="322"/>
      <c r="CI28" s="52"/>
      <c r="CJ28" s="342"/>
      <c r="CK28" s="343"/>
      <c r="CL28" s="345"/>
      <c r="CM28" s="346"/>
      <c r="CN28" s="347"/>
      <c r="CO28" s="347"/>
      <c r="CP28" s="347"/>
      <c r="CQ28" s="347"/>
      <c r="CR28" s="347"/>
      <c r="CS28" s="347"/>
      <c r="CT28" s="349"/>
      <c r="CU28" s="7"/>
      <c r="CX28" s="7"/>
      <c r="CY28" s="7"/>
      <c r="CZ28" s="7"/>
      <c r="DA28" s="7"/>
      <c r="DB28" s="7"/>
      <c r="DC28" s="7"/>
      <c r="DD28" s="7"/>
      <c r="DE28" s="443"/>
      <c r="DF28" s="444"/>
      <c r="DG28" s="7"/>
      <c r="DH28" s="7"/>
      <c r="DI28" s="7"/>
      <c r="DJ28" s="14"/>
    </row>
    <row r="29" spans="1:114" ht="16.5" customHeight="1" x14ac:dyDescent="0.15">
      <c r="A29" s="184"/>
      <c r="C29" s="11"/>
      <c r="D29" s="19"/>
      <c r="E29" s="20"/>
      <c r="F29" s="20"/>
      <c r="G29" s="279" t="s">
        <v>66</v>
      </c>
      <c r="H29" s="279"/>
      <c r="I29" s="279"/>
      <c r="J29" s="318">
        <f>集計!B19</f>
        <v>0</v>
      </c>
      <c r="K29" s="319"/>
      <c r="L29" s="49"/>
      <c r="M29" s="310">
        <f>集計!B41</f>
        <v>0</v>
      </c>
      <c r="N29" s="310"/>
      <c r="O29" s="310"/>
      <c r="P29" s="310"/>
      <c r="Q29" s="310"/>
      <c r="R29" s="310"/>
      <c r="S29" s="311"/>
      <c r="T29" s="50"/>
      <c r="U29" s="309">
        <f>集計!C19</f>
        <v>0</v>
      </c>
      <c r="V29" s="309"/>
      <c r="W29" s="45"/>
      <c r="X29" s="315">
        <f>集計!C41</f>
        <v>0</v>
      </c>
      <c r="Y29" s="312"/>
      <c r="Z29" s="312"/>
      <c r="AA29" s="312"/>
      <c r="AB29" s="312"/>
      <c r="AC29" s="312"/>
      <c r="AD29" s="312"/>
      <c r="AE29" s="52"/>
      <c r="AF29" s="316">
        <f>集計!D19</f>
        <v>0</v>
      </c>
      <c r="AG29" s="309"/>
      <c r="AH29" s="54"/>
      <c r="AI29" s="312">
        <f>集計!D41</f>
        <v>0</v>
      </c>
      <c r="AJ29" s="312"/>
      <c r="AK29" s="312"/>
      <c r="AL29" s="312"/>
      <c r="AM29" s="312"/>
      <c r="AN29" s="312"/>
      <c r="AO29" s="312"/>
      <c r="AP29" s="22"/>
      <c r="AQ29" s="320">
        <f t="shared" si="0"/>
        <v>0</v>
      </c>
      <c r="AR29" s="320"/>
      <c r="AS29" s="54"/>
      <c r="AT29" s="328">
        <f t="shared" si="3"/>
        <v>0</v>
      </c>
      <c r="AU29" s="329"/>
      <c r="AV29" s="329"/>
      <c r="AW29" s="329"/>
      <c r="AX29" s="329"/>
      <c r="AY29" s="329"/>
      <c r="AZ29" s="329"/>
      <c r="BA29" s="50"/>
      <c r="BB29" s="7"/>
      <c r="BC29" s="318">
        <f>集計!E19</f>
        <v>0</v>
      </c>
      <c r="BD29" s="319"/>
      <c r="BE29" s="45"/>
      <c r="BF29" s="310">
        <f>集計!E41</f>
        <v>0</v>
      </c>
      <c r="BG29" s="310"/>
      <c r="BH29" s="310"/>
      <c r="BI29" s="310"/>
      <c r="BJ29" s="310"/>
      <c r="BK29" s="310"/>
      <c r="BL29" s="311"/>
      <c r="BM29" s="52"/>
      <c r="BN29" s="309">
        <f>集計!F19</f>
        <v>0</v>
      </c>
      <c r="BO29" s="309"/>
      <c r="BP29" s="45"/>
      <c r="BQ29" s="315">
        <f>集計!F41</f>
        <v>0</v>
      </c>
      <c r="BR29" s="312"/>
      <c r="BS29" s="312"/>
      <c r="BT29" s="312"/>
      <c r="BU29" s="312"/>
      <c r="BV29" s="312"/>
      <c r="BW29" s="312"/>
      <c r="BX29" s="52"/>
      <c r="BY29" s="320">
        <f t="shared" si="1"/>
        <v>0</v>
      </c>
      <c r="BZ29" s="320"/>
      <c r="CA29" s="45"/>
      <c r="CB29" s="321">
        <f t="shared" si="2"/>
        <v>0</v>
      </c>
      <c r="CC29" s="322"/>
      <c r="CD29" s="322"/>
      <c r="CE29" s="322"/>
      <c r="CF29" s="322"/>
      <c r="CG29" s="322"/>
      <c r="CH29" s="322"/>
      <c r="CI29" s="52"/>
      <c r="CJ29" s="353"/>
      <c r="CK29" s="354"/>
      <c r="CL29" s="355"/>
      <c r="CM29" s="353"/>
      <c r="CN29" s="354"/>
      <c r="CO29" s="354"/>
      <c r="CP29" s="354"/>
      <c r="CQ29" s="354"/>
      <c r="CR29" s="354"/>
      <c r="CS29" s="354"/>
      <c r="CT29" s="356"/>
      <c r="CU29" s="7"/>
      <c r="CX29" s="7"/>
      <c r="CY29" s="7"/>
      <c r="CZ29" s="7"/>
      <c r="DA29" s="7"/>
      <c r="DB29" s="7"/>
      <c r="DC29" s="7"/>
      <c r="DD29" s="7"/>
      <c r="DE29" s="443"/>
      <c r="DF29" s="444"/>
      <c r="DG29" s="7"/>
      <c r="DH29" s="7"/>
      <c r="DI29" s="7"/>
      <c r="DJ29" s="14"/>
    </row>
    <row r="30" spans="1:114" ht="16.5" customHeight="1" x14ac:dyDescent="0.15">
      <c r="A30" s="184"/>
      <c r="C30" s="11"/>
      <c r="D30" s="19"/>
      <c r="E30" s="20"/>
      <c r="F30" s="20"/>
      <c r="G30" s="279" t="s">
        <v>96</v>
      </c>
      <c r="H30" s="279"/>
      <c r="I30" s="279"/>
      <c r="J30" s="318">
        <f>集計!B20</f>
        <v>0</v>
      </c>
      <c r="K30" s="319"/>
      <c r="L30" s="49"/>
      <c r="M30" s="310">
        <f>集計!B42</f>
        <v>0</v>
      </c>
      <c r="N30" s="310"/>
      <c r="O30" s="310"/>
      <c r="P30" s="310"/>
      <c r="Q30" s="310"/>
      <c r="R30" s="310"/>
      <c r="S30" s="311"/>
      <c r="T30" s="50"/>
      <c r="U30" s="309">
        <f>集計!C20</f>
        <v>0</v>
      </c>
      <c r="V30" s="309"/>
      <c r="W30" s="45"/>
      <c r="X30" s="315">
        <f>集計!C42</f>
        <v>0</v>
      </c>
      <c r="Y30" s="312"/>
      <c r="Z30" s="312"/>
      <c r="AA30" s="312"/>
      <c r="AB30" s="312"/>
      <c r="AC30" s="312"/>
      <c r="AD30" s="312"/>
      <c r="AE30" s="52"/>
      <c r="AF30" s="316">
        <f>集計!D20</f>
        <v>0</v>
      </c>
      <c r="AG30" s="309"/>
      <c r="AH30" s="54"/>
      <c r="AI30" s="312">
        <f>集計!D42</f>
        <v>0</v>
      </c>
      <c r="AJ30" s="312"/>
      <c r="AK30" s="312"/>
      <c r="AL30" s="312"/>
      <c r="AM30" s="312"/>
      <c r="AN30" s="312"/>
      <c r="AO30" s="312"/>
      <c r="AP30" s="22"/>
      <c r="AQ30" s="320">
        <f t="shared" si="0"/>
        <v>0</v>
      </c>
      <c r="AR30" s="320"/>
      <c r="AS30" s="54"/>
      <c r="AT30" s="328">
        <f t="shared" si="3"/>
        <v>0</v>
      </c>
      <c r="AU30" s="329"/>
      <c r="AV30" s="329"/>
      <c r="AW30" s="329"/>
      <c r="AX30" s="329"/>
      <c r="AY30" s="329"/>
      <c r="AZ30" s="329"/>
      <c r="BA30" s="50"/>
      <c r="BB30" s="7"/>
      <c r="BC30" s="318">
        <f>集計!E20</f>
        <v>0</v>
      </c>
      <c r="BD30" s="319"/>
      <c r="BE30" s="45"/>
      <c r="BF30" s="310">
        <f>集計!E42</f>
        <v>0</v>
      </c>
      <c r="BG30" s="310"/>
      <c r="BH30" s="310"/>
      <c r="BI30" s="310"/>
      <c r="BJ30" s="310"/>
      <c r="BK30" s="310"/>
      <c r="BL30" s="311"/>
      <c r="BM30" s="52"/>
      <c r="BN30" s="309">
        <f>集計!F20</f>
        <v>0</v>
      </c>
      <c r="BO30" s="309"/>
      <c r="BP30" s="45"/>
      <c r="BQ30" s="315">
        <f>集計!F42</f>
        <v>0</v>
      </c>
      <c r="BR30" s="312"/>
      <c r="BS30" s="312"/>
      <c r="BT30" s="312"/>
      <c r="BU30" s="312"/>
      <c r="BV30" s="312"/>
      <c r="BW30" s="312"/>
      <c r="BX30" s="52"/>
      <c r="BY30" s="320">
        <f t="shared" si="1"/>
        <v>0</v>
      </c>
      <c r="BZ30" s="320"/>
      <c r="CA30" s="45"/>
      <c r="CB30" s="321">
        <f t="shared" si="2"/>
        <v>0</v>
      </c>
      <c r="CC30" s="322"/>
      <c r="CD30" s="322"/>
      <c r="CE30" s="322"/>
      <c r="CF30" s="322"/>
      <c r="CG30" s="322"/>
      <c r="CH30" s="322"/>
      <c r="CI30" s="52"/>
      <c r="CJ30" s="342"/>
      <c r="CK30" s="343"/>
      <c r="CL30" s="344"/>
      <c r="CM30" s="346"/>
      <c r="CN30" s="347"/>
      <c r="CO30" s="347"/>
      <c r="CP30" s="347"/>
      <c r="CQ30" s="347"/>
      <c r="CR30" s="347"/>
      <c r="CS30" s="347"/>
      <c r="CT30" s="348"/>
      <c r="CU30" s="7"/>
      <c r="CX30" s="7"/>
      <c r="CY30" s="7"/>
      <c r="CZ30" s="7"/>
      <c r="DA30" s="7"/>
      <c r="DB30" s="7"/>
      <c r="DC30" s="7"/>
      <c r="DD30" s="7"/>
      <c r="DE30" s="443"/>
      <c r="DF30" s="444"/>
      <c r="DG30" s="7"/>
      <c r="DH30" s="7"/>
      <c r="DI30" s="7"/>
      <c r="DJ30" s="14"/>
    </row>
    <row r="31" spans="1:114" ht="16.5" customHeight="1" x14ac:dyDescent="0.15">
      <c r="A31" s="184"/>
      <c r="C31" s="11"/>
      <c r="D31" s="19"/>
      <c r="E31" s="20"/>
      <c r="F31" s="20"/>
      <c r="G31" s="279" t="s">
        <v>97</v>
      </c>
      <c r="H31" s="279"/>
      <c r="I31" s="279"/>
      <c r="J31" s="318">
        <f>集計!B21</f>
        <v>0</v>
      </c>
      <c r="K31" s="319"/>
      <c r="L31" s="49"/>
      <c r="M31" s="310">
        <f>集計!B43</f>
        <v>0</v>
      </c>
      <c r="N31" s="310"/>
      <c r="O31" s="310"/>
      <c r="P31" s="310"/>
      <c r="Q31" s="310"/>
      <c r="R31" s="310"/>
      <c r="S31" s="311"/>
      <c r="T31" s="50"/>
      <c r="U31" s="309">
        <f>集計!C21</f>
        <v>0</v>
      </c>
      <c r="V31" s="309"/>
      <c r="W31" s="45"/>
      <c r="X31" s="315">
        <f>集計!C43</f>
        <v>0</v>
      </c>
      <c r="Y31" s="312"/>
      <c r="Z31" s="312"/>
      <c r="AA31" s="312"/>
      <c r="AB31" s="312"/>
      <c r="AC31" s="312"/>
      <c r="AD31" s="312"/>
      <c r="AE31" s="52"/>
      <c r="AF31" s="316">
        <f>集計!D21</f>
        <v>0</v>
      </c>
      <c r="AG31" s="309"/>
      <c r="AH31" s="54"/>
      <c r="AI31" s="312">
        <f>集計!D43</f>
        <v>0</v>
      </c>
      <c r="AJ31" s="312"/>
      <c r="AK31" s="312"/>
      <c r="AL31" s="312"/>
      <c r="AM31" s="312"/>
      <c r="AN31" s="312"/>
      <c r="AO31" s="312"/>
      <c r="AP31" s="22"/>
      <c r="AQ31" s="320">
        <f t="shared" si="0"/>
        <v>0</v>
      </c>
      <c r="AR31" s="320"/>
      <c r="AS31" s="54"/>
      <c r="AT31" s="328">
        <f t="shared" si="3"/>
        <v>0</v>
      </c>
      <c r="AU31" s="329"/>
      <c r="AV31" s="329"/>
      <c r="AW31" s="329"/>
      <c r="AX31" s="329"/>
      <c r="AY31" s="329"/>
      <c r="AZ31" s="329"/>
      <c r="BA31" s="50"/>
      <c r="BB31" s="7"/>
      <c r="BC31" s="318">
        <f>集計!E21</f>
        <v>0</v>
      </c>
      <c r="BD31" s="319"/>
      <c r="BE31" s="45"/>
      <c r="BF31" s="310">
        <f>集計!E43</f>
        <v>0</v>
      </c>
      <c r="BG31" s="310"/>
      <c r="BH31" s="310"/>
      <c r="BI31" s="310"/>
      <c r="BJ31" s="310"/>
      <c r="BK31" s="310"/>
      <c r="BL31" s="311"/>
      <c r="BM31" s="52"/>
      <c r="BN31" s="309">
        <f>集計!F21</f>
        <v>0</v>
      </c>
      <c r="BO31" s="309"/>
      <c r="BP31" s="45"/>
      <c r="BQ31" s="315">
        <f>集計!F43</f>
        <v>0</v>
      </c>
      <c r="BR31" s="312"/>
      <c r="BS31" s="312"/>
      <c r="BT31" s="312"/>
      <c r="BU31" s="312"/>
      <c r="BV31" s="312"/>
      <c r="BW31" s="312"/>
      <c r="BX31" s="52"/>
      <c r="BY31" s="320">
        <f t="shared" si="1"/>
        <v>0</v>
      </c>
      <c r="BZ31" s="320"/>
      <c r="CA31" s="45"/>
      <c r="CB31" s="321">
        <f t="shared" si="2"/>
        <v>0</v>
      </c>
      <c r="CC31" s="322"/>
      <c r="CD31" s="322"/>
      <c r="CE31" s="322"/>
      <c r="CF31" s="322"/>
      <c r="CG31" s="322"/>
      <c r="CH31" s="322"/>
      <c r="CI31" s="52"/>
      <c r="CJ31" s="342"/>
      <c r="CK31" s="343"/>
      <c r="CL31" s="345"/>
      <c r="CM31" s="346"/>
      <c r="CN31" s="347"/>
      <c r="CO31" s="347"/>
      <c r="CP31" s="347"/>
      <c r="CQ31" s="347"/>
      <c r="CR31" s="347"/>
      <c r="CS31" s="347"/>
      <c r="CT31" s="349"/>
      <c r="CU31" s="7"/>
      <c r="CX31" s="7"/>
      <c r="CY31" s="7"/>
      <c r="CZ31" s="7"/>
      <c r="DA31" s="7"/>
      <c r="DB31" s="7"/>
      <c r="DC31" s="7"/>
      <c r="DD31" s="7"/>
      <c r="DE31" s="443"/>
      <c r="DF31" s="444"/>
      <c r="DG31" s="7"/>
      <c r="DH31" s="7"/>
      <c r="DI31" s="7"/>
      <c r="DJ31" s="14"/>
    </row>
    <row r="32" spans="1:114" ht="16.5" customHeight="1" x14ac:dyDescent="0.15">
      <c r="A32" s="38"/>
      <c r="C32" s="11"/>
      <c r="D32" s="19"/>
      <c r="E32" s="20"/>
      <c r="F32" s="20"/>
      <c r="G32" s="279" t="s">
        <v>98</v>
      </c>
      <c r="H32" s="279"/>
      <c r="I32" s="279"/>
      <c r="J32" s="318">
        <f>集計!B22</f>
        <v>0</v>
      </c>
      <c r="K32" s="319"/>
      <c r="L32" s="49"/>
      <c r="M32" s="310">
        <f>集計!B44</f>
        <v>0</v>
      </c>
      <c r="N32" s="310"/>
      <c r="O32" s="310"/>
      <c r="P32" s="310"/>
      <c r="Q32" s="310"/>
      <c r="R32" s="310"/>
      <c r="S32" s="311"/>
      <c r="T32" s="50"/>
      <c r="U32" s="309">
        <f>集計!C22</f>
        <v>0</v>
      </c>
      <c r="V32" s="309"/>
      <c r="W32" s="45"/>
      <c r="X32" s="315">
        <f>集計!C44</f>
        <v>0</v>
      </c>
      <c r="Y32" s="312"/>
      <c r="Z32" s="312"/>
      <c r="AA32" s="312"/>
      <c r="AB32" s="312"/>
      <c r="AC32" s="312"/>
      <c r="AD32" s="312"/>
      <c r="AE32" s="52"/>
      <c r="AF32" s="316">
        <f>集計!D22</f>
        <v>0</v>
      </c>
      <c r="AG32" s="309"/>
      <c r="AH32" s="54"/>
      <c r="AI32" s="312">
        <f>集計!D44</f>
        <v>0</v>
      </c>
      <c r="AJ32" s="312"/>
      <c r="AK32" s="312"/>
      <c r="AL32" s="312"/>
      <c r="AM32" s="312"/>
      <c r="AN32" s="312"/>
      <c r="AO32" s="312"/>
      <c r="AP32" s="22"/>
      <c r="AQ32" s="320">
        <f t="shared" si="0"/>
        <v>0</v>
      </c>
      <c r="AR32" s="320"/>
      <c r="AS32" s="54"/>
      <c r="AT32" s="328">
        <f t="shared" si="3"/>
        <v>0</v>
      </c>
      <c r="AU32" s="329"/>
      <c r="AV32" s="329"/>
      <c r="AW32" s="329"/>
      <c r="AX32" s="329"/>
      <c r="AY32" s="329"/>
      <c r="AZ32" s="329"/>
      <c r="BA32" s="50"/>
      <c r="BB32" s="7"/>
      <c r="BC32" s="318">
        <f>集計!E22</f>
        <v>0</v>
      </c>
      <c r="BD32" s="319"/>
      <c r="BE32" s="45"/>
      <c r="BF32" s="310">
        <f>集計!E44</f>
        <v>0</v>
      </c>
      <c r="BG32" s="310"/>
      <c r="BH32" s="310"/>
      <c r="BI32" s="310"/>
      <c r="BJ32" s="310"/>
      <c r="BK32" s="310"/>
      <c r="BL32" s="311"/>
      <c r="BM32" s="52"/>
      <c r="BN32" s="309">
        <f>集計!F22</f>
        <v>0</v>
      </c>
      <c r="BO32" s="309"/>
      <c r="BP32" s="45"/>
      <c r="BQ32" s="315">
        <f>集計!F44</f>
        <v>0</v>
      </c>
      <c r="BR32" s="312"/>
      <c r="BS32" s="312"/>
      <c r="BT32" s="312"/>
      <c r="BU32" s="312"/>
      <c r="BV32" s="312"/>
      <c r="BW32" s="312"/>
      <c r="BX32" s="52"/>
      <c r="BY32" s="320">
        <f t="shared" si="1"/>
        <v>0</v>
      </c>
      <c r="BZ32" s="320"/>
      <c r="CA32" s="45"/>
      <c r="CB32" s="321">
        <f t="shared" si="2"/>
        <v>0</v>
      </c>
      <c r="CC32" s="322"/>
      <c r="CD32" s="322"/>
      <c r="CE32" s="322"/>
      <c r="CF32" s="322"/>
      <c r="CG32" s="322"/>
      <c r="CH32" s="322"/>
      <c r="CI32" s="52"/>
      <c r="CJ32" s="353"/>
      <c r="CK32" s="354"/>
      <c r="CL32" s="355"/>
      <c r="CM32" s="353"/>
      <c r="CN32" s="354"/>
      <c r="CO32" s="354"/>
      <c r="CP32" s="354"/>
      <c r="CQ32" s="354"/>
      <c r="CR32" s="354"/>
      <c r="CS32" s="354"/>
      <c r="CT32" s="356"/>
      <c r="CU32" s="7"/>
      <c r="CX32" s="7"/>
      <c r="CY32" s="7"/>
      <c r="CZ32" s="7"/>
      <c r="DA32" s="7"/>
      <c r="DB32" s="7"/>
      <c r="DC32" s="7"/>
      <c r="DD32" s="7"/>
      <c r="DE32" s="443"/>
      <c r="DF32" s="444"/>
      <c r="DG32" s="7"/>
      <c r="DH32" s="7"/>
      <c r="DI32" s="7"/>
      <c r="DJ32" s="14"/>
    </row>
    <row r="33" spans="1:114" ht="16.5" customHeight="1" x14ac:dyDescent="0.15">
      <c r="A33" s="185"/>
      <c r="C33" s="11"/>
      <c r="D33" s="325" t="s">
        <v>37</v>
      </c>
      <c r="E33" s="326"/>
      <c r="F33" s="326"/>
      <c r="G33" s="327">
        <f>支払計算書!P21</f>
        <v>0</v>
      </c>
      <c r="H33" s="327"/>
      <c r="I33" s="47" t="s">
        <v>20</v>
      </c>
      <c r="J33" s="318">
        <f>集計!B23</f>
        <v>0</v>
      </c>
      <c r="K33" s="319"/>
      <c r="L33" s="49"/>
      <c r="M33" s="310">
        <f>集計!B45</f>
        <v>0</v>
      </c>
      <c r="N33" s="310"/>
      <c r="O33" s="310"/>
      <c r="P33" s="310"/>
      <c r="Q33" s="310"/>
      <c r="R33" s="310"/>
      <c r="S33" s="311"/>
      <c r="T33" s="50"/>
      <c r="U33" s="309">
        <f>集計!C23</f>
        <v>0</v>
      </c>
      <c r="V33" s="309"/>
      <c r="W33" s="45"/>
      <c r="X33" s="315">
        <f>集計!C45</f>
        <v>0</v>
      </c>
      <c r="Y33" s="312"/>
      <c r="Z33" s="312"/>
      <c r="AA33" s="312"/>
      <c r="AB33" s="312"/>
      <c r="AC33" s="312"/>
      <c r="AD33" s="312"/>
      <c r="AE33" s="52"/>
      <c r="AF33" s="316">
        <f>集計!D23</f>
        <v>0</v>
      </c>
      <c r="AG33" s="309"/>
      <c r="AH33" s="54"/>
      <c r="AI33" s="312">
        <f>集計!D45</f>
        <v>0</v>
      </c>
      <c r="AJ33" s="312"/>
      <c r="AK33" s="312"/>
      <c r="AL33" s="312"/>
      <c r="AM33" s="312"/>
      <c r="AN33" s="312"/>
      <c r="AO33" s="312"/>
      <c r="AP33" s="22"/>
      <c r="AQ33" s="320">
        <f t="shared" si="0"/>
        <v>0</v>
      </c>
      <c r="AR33" s="320"/>
      <c r="AS33" s="54"/>
      <c r="AT33" s="328">
        <f t="shared" si="3"/>
        <v>0</v>
      </c>
      <c r="AU33" s="329"/>
      <c r="AV33" s="329"/>
      <c r="AW33" s="329"/>
      <c r="AX33" s="329"/>
      <c r="AY33" s="329"/>
      <c r="AZ33" s="329"/>
      <c r="BA33" s="50"/>
      <c r="BB33" s="7"/>
      <c r="BC33" s="318">
        <f>集計!E23</f>
        <v>0</v>
      </c>
      <c r="BD33" s="319"/>
      <c r="BE33" s="45"/>
      <c r="BF33" s="310">
        <f>集計!E45</f>
        <v>0</v>
      </c>
      <c r="BG33" s="310"/>
      <c r="BH33" s="310"/>
      <c r="BI33" s="310"/>
      <c r="BJ33" s="310"/>
      <c r="BK33" s="310"/>
      <c r="BL33" s="311"/>
      <c r="BM33" s="52"/>
      <c r="BN33" s="309">
        <f>集計!F23</f>
        <v>0</v>
      </c>
      <c r="BO33" s="309"/>
      <c r="BP33" s="45"/>
      <c r="BQ33" s="315">
        <f>集計!F45</f>
        <v>0</v>
      </c>
      <c r="BR33" s="312"/>
      <c r="BS33" s="312"/>
      <c r="BT33" s="312"/>
      <c r="BU33" s="312"/>
      <c r="BV33" s="312"/>
      <c r="BW33" s="312"/>
      <c r="BX33" s="52"/>
      <c r="BY33" s="320">
        <f t="shared" si="1"/>
        <v>0</v>
      </c>
      <c r="BZ33" s="320"/>
      <c r="CA33" s="45"/>
      <c r="CB33" s="321">
        <f t="shared" si="2"/>
        <v>0</v>
      </c>
      <c r="CC33" s="322"/>
      <c r="CD33" s="322"/>
      <c r="CE33" s="322"/>
      <c r="CF33" s="322"/>
      <c r="CG33" s="322"/>
      <c r="CH33" s="322"/>
      <c r="CI33" s="52"/>
      <c r="CJ33" s="353"/>
      <c r="CK33" s="354"/>
      <c r="CL33" s="355"/>
      <c r="CM33" s="353"/>
      <c r="CN33" s="354"/>
      <c r="CO33" s="354"/>
      <c r="CP33" s="354"/>
      <c r="CQ33" s="354"/>
      <c r="CR33" s="354"/>
      <c r="CS33" s="354"/>
      <c r="CT33" s="356"/>
      <c r="CU33" s="7"/>
      <c r="CX33" s="7"/>
      <c r="CY33" s="7"/>
      <c r="CZ33" s="7"/>
      <c r="DA33" s="7"/>
      <c r="DB33" s="7"/>
      <c r="DC33" s="7"/>
      <c r="DD33" s="7"/>
      <c r="DE33" s="445"/>
      <c r="DF33" s="446"/>
      <c r="DG33" s="7"/>
      <c r="DH33" s="7"/>
      <c r="DI33" s="7"/>
      <c r="DJ33" s="14"/>
    </row>
    <row r="34" spans="1:114" ht="16.5" customHeight="1" x14ac:dyDescent="0.15">
      <c r="A34" s="185"/>
      <c r="C34" s="11"/>
      <c r="D34" s="325" t="s">
        <v>37</v>
      </c>
      <c r="E34" s="326"/>
      <c r="F34" s="326"/>
      <c r="G34" s="327">
        <f>支払計算書!Q21</f>
        <v>0</v>
      </c>
      <c r="H34" s="327"/>
      <c r="I34" s="47" t="s">
        <v>20</v>
      </c>
      <c r="J34" s="318">
        <f>集計!B24</f>
        <v>0</v>
      </c>
      <c r="K34" s="319"/>
      <c r="L34" s="49"/>
      <c r="M34" s="310">
        <f>集計!B46</f>
        <v>0</v>
      </c>
      <c r="N34" s="310"/>
      <c r="O34" s="310"/>
      <c r="P34" s="310"/>
      <c r="Q34" s="310"/>
      <c r="R34" s="310"/>
      <c r="S34" s="311"/>
      <c r="T34" s="50"/>
      <c r="U34" s="309">
        <f>集計!C24</f>
        <v>0</v>
      </c>
      <c r="V34" s="309"/>
      <c r="W34" s="45"/>
      <c r="X34" s="315">
        <f>集計!C46</f>
        <v>0</v>
      </c>
      <c r="Y34" s="312"/>
      <c r="Z34" s="312"/>
      <c r="AA34" s="312"/>
      <c r="AB34" s="312"/>
      <c r="AC34" s="312"/>
      <c r="AD34" s="312"/>
      <c r="AE34" s="53"/>
      <c r="AF34" s="316">
        <f>集計!D24</f>
        <v>0</v>
      </c>
      <c r="AG34" s="309"/>
      <c r="AH34" s="54"/>
      <c r="AI34" s="312">
        <f>集計!D46</f>
        <v>0</v>
      </c>
      <c r="AJ34" s="312"/>
      <c r="AK34" s="312"/>
      <c r="AL34" s="312"/>
      <c r="AM34" s="312"/>
      <c r="AN34" s="312"/>
      <c r="AO34" s="312"/>
      <c r="AP34" s="22"/>
      <c r="AQ34" s="320">
        <f t="shared" si="0"/>
        <v>0</v>
      </c>
      <c r="AR34" s="320"/>
      <c r="AS34" s="54"/>
      <c r="AT34" s="328">
        <f t="shared" si="3"/>
        <v>0</v>
      </c>
      <c r="AU34" s="329"/>
      <c r="AV34" s="329"/>
      <c r="AW34" s="329"/>
      <c r="AX34" s="329"/>
      <c r="AY34" s="329"/>
      <c r="AZ34" s="329"/>
      <c r="BA34" s="50"/>
      <c r="BB34" s="7"/>
      <c r="BC34" s="318">
        <f>集計!E24</f>
        <v>0</v>
      </c>
      <c r="BD34" s="319"/>
      <c r="BE34" s="45"/>
      <c r="BF34" s="310">
        <f>集計!E46</f>
        <v>0</v>
      </c>
      <c r="BG34" s="310"/>
      <c r="BH34" s="310"/>
      <c r="BI34" s="310"/>
      <c r="BJ34" s="310"/>
      <c r="BK34" s="310"/>
      <c r="BL34" s="311"/>
      <c r="BM34" s="53"/>
      <c r="BN34" s="309">
        <f>集計!F24</f>
        <v>0</v>
      </c>
      <c r="BO34" s="309"/>
      <c r="BP34" s="45"/>
      <c r="BQ34" s="315">
        <f>集計!F46</f>
        <v>0</v>
      </c>
      <c r="BR34" s="312"/>
      <c r="BS34" s="312"/>
      <c r="BT34" s="312"/>
      <c r="BU34" s="312"/>
      <c r="BV34" s="312"/>
      <c r="BW34" s="312"/>
      <c r="BX34" s="53"/>
      <c r="BY34" s="320">
        <f t="shared" si="1"/>
        <v>0</v>
      </c>
      <c r="BZ34" s="320"/>
      <c r="CA34" s="45"/>
      <c r="CB34" s="323">
        <f t="shared" si="2"/>
        <v>0</v>
      </c>
      <c r="CC34" s="324"/>
      <c r="CD34" s="324"/>
      <c r="CE34" s="324"/>
      <c r="CF34" s="324"/>
      <c r="CG34" s="324"/>
      <c r="CH34" s="324"/>
      <c r="CI34" s="53"/>
      <c r="CJ34" s="342"/>
      <c r="CK34" s="343"/>
      <c r="CL34" s="344"/>
      <c r="CM34" s="346"/>
      <c r="CN34" s="347"/>
      <c r="CO34" s="347"/>
      <c r="CP34" s="347"/>
      <c r="CQ34" s="347"/>
      <c r="CR34" s="347"/>
      <c r="CS34" s="347"/>
      <c r="CT34" s="348"/>
      <c r="CU34" s="7"/>
      <c r="CV34" s="7"/>
      <c r="CW34" s="7"/>
      <c r="CX34" s="7"/>
      <c r="CY34" s="7"/>
      <c r="CZ34" s="7"/>
      <c r="DA34" s="7"/>
      <c r="DB34" s="7"/>
      <c r="DC34" s="7"/>
      <c r="DD34" s="7"/>
      <c r="DE34" s="7"/>
      <c r="DF34" s="7"/>
      <c r="DG34" s="7"/>
      <c r="DH34" s="7"/>
      <c r="DI34" s="7"/>
      <c r="DJ34" s="14"/>
    </row>
    <row r="35" spans="1:114" ht="16.5" customHeight="1" x14ac:dyDescent="0.15">
      <c r="A35" s="185"/>
      <c r="C35" s="11"/>
      <c r="D35" s="325" t="s">
        <v>37</v>
      </c>
      <c r="E35" s="326"/>
      <c r="F35" s="326"/>
      <c r="G35" s="327">
        <f>支払計算書!R21</f>
        <v>0</v>
      </c>
      <c r="H35" s="327"/>
      <c r="I35" s="47" t="s">
        <v>20</v>
      </c>
      <c r="J35" s="318">
        <f>集計!B25</f>
        <v>0</v>
      </c>
      <c r="K35" s="319"/>
      <c r="L35" s="79"/>
      <c r="M35" s="310">
        <f>集計!B47</f>
        <v>0</v>
      </c>
      <c r="N35" s="310"/>
      <c r="O35" s="310"/>
      <c r="P35" s="310"/>
      <c r="Q35" s="310"/>
      <c r="R35" s="310"/>
      <c r="S35" s="311"/>
      <c r="T35" s="126"/>
      <c r="U35" s="309">
        <f>集計!C25</f>
        <v>0</v>
      </c>
      <c r="V35" s="309"/>
      <c r="W35" s="45"/>
      <c r="X35" s="315">
        <f>集計!C47</f>
        <v>0</v>
      </c>
      <c r="Y35" s="312"/>
      <c r="Z35" s="312"/>
      <c r="AA35" s="312"/>
      <c r="AB35" s="312"/>
      <c r="AC35" s="312"/>
      <c r="AD35" s="312"/>
      <c r="AE35" s="80"/>
      <c r="AF35" s="316">
        <f>集計!D25</f>
        <v>0</v>
      </c>
      <c r="AG35" s="309"/>
      <c r="AH35" s="45"/>
      <c r="AI35" s="312">
        <f>集計!D47</f>
        <v>0</v>
      </c>
      <c r="AJ35" s="312"/>
      <c r="AK35" s="312"/>
      <c r="AL35" s="312"/>
      <c r="AM35" s="312"/>
      <c r="AN35" s="312"/>
      <c r="AO35" s="312"/>
      <c r="AP35" s="126"/>
      <c r="AQ35" s="313">
        <f t="shared" si="0"/>
        <v>0</v>
      </c>
      <c r="AR35" s="314"/>
      <c r="AS35" s="71"/>
      <c r="AT35" s="317">
        <f t="shared" si="3"/>
        <v>0</v>
      </c>
      <c r="AU35" s="317"/>
      <c r="AV35" s="317"/>
      <c r="AW35" s="317"/>
      <c r="AX35" s="317"/>
      <c r="AY35" s="317"/>
      <c r="AZ35" s="317"/>
      <c r="BA35" s="57"/>
      <c r="BB35" s="7"/>
      <c r="BC35" s="318">
        <f>集計!E25</f>
        <v>0</v>
      </c>
      <c r="BD35" s="319"/>
      <c r="BE35" s="45"/>
      <c r="BF35" s="310">
        <f>集計!E47</f>
        <v>0</v>
      </c>
      <c r="BG35" s="310"/>
      <c r="BH35" s="310"/>
      <c r="BI35" s="310"/>
      <c r="BJ35" s="310"/>
      <c r="BK35" s="310"/>
      <c r="BL35" s="311"/>
      <c r="BM35" s="80"/>
      <c r="BN35" s="309">
        <f>集計!F25</f>
        <v>0</v>
      </c>
      <c r="BO35" s="309"/>
      <c r="BP35" s="45"/>
      <c r="BQ35" s="315">
        <f>集計!F47</f>
        <v>0</v>
      </c>
      <c r="BR35" s="312"/>
      <c r="BS35" s="312"/>
      <c r="BT35" s="312"/>
      <c r="BU35" s="312"/>
      <c r="BV35" s="312"/>
      <c r="BW35" s="312"/>
      <c r="BX35" s="57"/>
      <c r="BY35" s="314">
        <f>IF(AND(AR35="",BC35="",BN35=""),"",AR35+BC35+BN35)</f>
        <v>0</v>
      </c>
      <c r="BZ35" s="314"/>
      <c r="CA35" s="71"/>
      <c r="CB35" s="317">
        <f t="shared" si="2"/>
        <v>0</v>
      </c>
      <c r="CC35" s="317"/>
      <c r="CD35" s="317"/>
      <c r="CE35" s="317"/>
      <c r="CF35" s="317"/>
      <c r="CG35" s="317"/>
      <c r="CH35" s="317"/>
      <c r="CI35" s="17"/>
      <c r="CJ35" s="342"/>
      <c r="CK35" s="343"/>
      <c r="CL35" s="345"/>
      <c r="CM35" s="346"/>
      <c r="CN35" s="347"/>
      <c r="CO35" s="347"/>
      <c r="CP35" s="347"/>
      <c r="CQ35" s="347"/>
      <c r="CR35" s="347"/>
      <c r="CS35" s="347"/>
      <c r="CT35" s="349"/>
      <c r="CU35" s="7"/>
      <c r="CV35" s="7"/>
      <c r="CW35" s="7"/>
      <c r="CX35" s="7"/>
      <c r="CY35" s="7"/>
      <c r="CZ35" s="7"/>
      <c r="DA35" s="7"/>
      <c r="DB35" s="7"/>
      <c r="DC35" s="7"/>
      <c r="DD35" s="7"/>
      <c r="DE35" s="7"/>
      <c r="DF35" s="7"/>
      <c r="DG35" s="7"/>
      <c r="DH35" s="7"/>
      <c r="DI35" s="7"/>
      <c r="DJ35" s="77"/>
    </row>
    <row r="36" spans="1:114" ht="16.5" customHeight="1" x14ac:dyDescent="0.15">
      <c r="A36" s="185"/>
      <c r="C36" s="11"/>
      <c r="D36" s="278" t="s">
        <v>38</v>
      </c>
      <c r="E36" s="279"/>
      <c r="F36" s="279"/>
      <c r="G36" s="280"/>
      <c r="H36" s="280"/>
      <c r="I36" s="279"/>
      <c r="J36" s="272"/>
      <c r="K36" s="273"/>
      <c r="L36" s="273"/>
      <c r="M36" s="281" t="str">
        <f>IF(SUM(M21:S35)=0,"",SUM(M21:S35))</f>
        <v/>
      </c>
      <c r="N36" s="282"/>
      <c r="O36" s="282"/>
      <c r="P36" s="282"/>
      <c r="Q36" s="282"/>
      <c r="R36" s="282"/>
      <c r="S36" s="282"/>
      <c r="T36" s="283"/>
      <c r="U36" s="259"/>
      <c r="V36" s="260"/>
      <c r="W36" s="260"/>
      <c r="X36" s="289" t="str">
        <f>IF(SUM(X21:AD35)=0,"",SUM(X21:AD35))</f>
        <v/>
      </c>
      <c r="Y36" s="290"/>
      <c r="Z36" s="290"/>
      <c r="AA36" s="290"/>
      <c r="AB36" s="290"/>
      <c r="AC36" s="290"/>
      <c r="AD36" s="290"/>
      <c r="AE36" s="433"/>
      <c r="AF36" s="259"/>
      <c r="AG36" s="260"/>
      <c r="AH36" s="260"/>
      <c r="AI36" s="289" t="str">
        <f>IF(SUM(AI21:AO35)=0,"",SUM(AI21:AO35))</f>
        <v/>
      </c>
      <c r="AJ36" s="290"/>
      <c r="AK36" s="290"/>
      <c r="AL36" s="290"/>
      <c r="AM36" s="290"/>
      <c r="AN36" s="290"/>
      <c r="AO36" s="290"/>
      <c r="AP36" s="291"/>
      <c r="AQ36" s="261" t="s">
        <v>53</v>
      </c>
      <c r="AR36" s="262"/>
      <c r="AS36" s="263"/>
      <c r="AT36" s="46" t="s">
        <v>83</v>
      </c>
      <c r="AU36" s="264" t="str">
        <f>IF(SUM(AT21:AZ35)=0,"",SUM(AT21:AZ35))</f>
        <v/>
      </c>
      <c r="AV36" s="265"/>
      <c r="AW36" s="265"/>
      <c r="AX36" s="265"/>
      <c r="AY36" s="265"/>
      <c r="AZ36" s="265"/>
      <c r="BA36" s="58" t="s">
        <v>36</v>
      </c>
      <c r="BB36" s="7"/>
      <c r="BC36" s="298"/>
      <c r="BD36" s="260"/>
      <c r="BE36" s="260"/>
      <c r="BF36" s="281" t="str">
        <f>IF(SUM(BF21:BL35)=0,"",SUM(BF21:BL35))</f>
        <v/>
      </c>
      <c r="BG36" s="282"/>
      <c r="BH36" s="282"/>
      <c r="BI36" s="282"/>
      <c r="BJ36" s="282"/>
      <c r="BK36" s="282"/>
      <c r="BL36" s="282"/>
      <c r="BM36" s="283"/>
      <c r="BN36" s="259"/>
      <c r="BO36" s="260"/>
      <c r="BP36" s="260"/>
      <c r="BQ36" s="289" t="str">
        <f>IF(SUM(BQ21:BW35)=0,"",SUM(BQ21:BW35))</f>
        <v/>
      </c>
      <c r="BR36" s="290"/>
      <c r="BS36" s="290"/>
      <c r="BT36" s="290"/>
      <c r="BU36" s="290"/>
      <c r="BV36" s="290"/>
      <c r="BW36" s="290"/>
      <c r="BX36" s="291"/>
      <c r="BY36" s="261" t="s">
        <v>52</v>
      </c>
      <c r="BZ36" s="262"/>
      <c r="CA36" s="263"/>
      <c r="CB36" s="46" t="s">
        <v>84</v>
      </c>
      <c r="CC36" s="264" t="str">
        <f>IF(SUM(CB21:CH35)=0,"",SUM(CB21:CH35))</f>
        <v/>
      </c>
      <c r="CD36" s="265"/>
      <c r="CE36" s="265"/>
      <c r="CF36" s="265"/>
      <c r="CG36" s="265"/>
      <c r="CH36" s="265"/>
      <c r="CI36" s="21" t="s">
        <v>36</v>
      </c>
      <c r="CJ36" s="295"/>
      <c r="CK36" s="296"/>
      <c r="CL36" s="297"/>
      <c r="CM36" s="452" t="str">
        <f>IF(SUM(CM21:CS35)=0,"",SUM(CM21:CS35))</f>
        <v/>
      </c>
      <c r="CN36" s="453"/>
      <c r="CO36" s="453"/>
      <c r="CP36" s="453"/>
      <c r="CQ36" s="453"/>
      <c r="CR36" s="453"/>
      <c r="CS36" s="453"/>
      <c r="CT36" s="454"/>
      <c r="CU36" s="7"/>
      <c r="CV36" s="7"/>
      <c r="CW36" s="7"/>
      <c r="CX36" s="7"/>
      <c r="CY36" s="7"/>
      <c r="CZ36" s="7"/>
      <c r="DA36" s="7"/>
      <c r="DB36" s="7"/>
      <c r="DC36" s="7"/>
      <c r="DD36" s="7"/>
      <c r="DE36" s="7"/>
      <c r="DF36" s="7"/>
      <c r="DG36" s="7"/>
      <c r="DH36" s="7"/>
      <c r="DI36" s="7"/>
      <c r="DJ36" s="14"/>
    </row>
    <row r="37" spans="1:114" ht="16.5" customHeight="1" x14ac:dyDescent="0.15">
      <c r="A37" s="185"/>
      <c r="C37" s="11"/>
      <c r="D37" s="278"/>
      <c r="E37" s="279"/>
      <c r="F37" s="279"/>
      <c r="G37" s="279"/>
      <c r="H37" s="279"/>
      <c r="I37" s="279"/>
      <c r="J37" s="276"/>
      <c r="K37" s="277"/>
      <c r="L37" s="277"/>
      <c r="M37" s="284"/>
      <c r="N37" s="271"/>
      <c r="O37" s="271"/>
      <c r="P37" s="271"/>
      <c r="Q37" s="271"/>
      <c r="R37" s="271"/>
      <c r="S37" s="271"/>
      <c r="T37" s="285"/>
      <c r="U37" s="191"/>
      <c r="V37" s="192"/>
      <c r="W37" s="192"/>
      <c r="X37" s="292"/>
      <c r="Y37" s="293"/>
      <c r="Z37" s="293"/>
      <c r="AA37" s="293"/>
      <c r="AB37" s="293"/>
      <c r="AC37" s="293"/>
      <c r="AD37" s="293"/>
      <c r="AE37" s="434"/>
      <c r="AF37" s="191"/>
      <c r="AG37" s="192"/>
      <c r="AH37" s="192"/>
      <c r="AI37" s="292"/>
      <c r="AJ37" s="293"/>
      <c r="AK37" s="293"/>
      <c r="AL37" s="293"/>
      <c r="AM37" s="293"/>
      <c r="AN37" s="293"/>
      <c r="AO37" s="293"/>
      <c r="AP37" s="294"/>
      <c r="AQ37" s="266">
        <f>IF(SUM(AQ21:AR32)=0,0,IF(SUM(AQ21:AR32)&lt;12,1,INT(SUM(AQ21:AR32)/12)))</f>
        <v>0</v>
      </c>
      <c r="AR37" s="267"/>
      <c r="AS37" s="56" t="s">
        <v>35</v>
      </c>
      <c r="AT37" s="60" t="s">
        <v>85</v>
      </c>
      <c r="AU37" s="268" t="str">
        <f>IF(AU36="","",ROUNDDOWN(AU36/1000,0))</f>
        <v/>
      </c>
      <c r="AV37" s="268"/>
      <c r="AW37" s="268"/>
      <c r="AX37" s="268"/>
      <c r="AY37" s="268"/>
      <c r="AZ37" s="268"/>
      <c r="BA37" s="59" t="s">
        <v>39</v>
      </c>
      <c r="BB37" s="7"/>
      <c r="BC37" s="299"/>
      <c r="BD37" s="300"/>
      <c r="BE37" s="300"/>
      <c r="BF37" s="302"/>
      <c r="BG37" s="303"/>
      <c r="BH37" s="303"/>
      <c r="BI37" s="303"/>
      <c r="BJ37" s="303"/>
      <c r="BK37" s="303"/>
      <c r="BL37" s="303"/>
      <c r="BM37" s="304"/>
      <c r="BN37" s="308"/>
      <c r="BO37" s="300"/>
      <c r="BP37" s="300"/>
      <c r="BQ37" s="305"/>
      <c r="BR37" s="306"/>
      <c r="BS37" s="306"/>
      <c r="BT37" s="306"/>
      <c r="BU37" s="306"/>
      <c r="BV37" s="306"/>
      <c r="BW37" s="306"/>
      <c r="BX37" s="307"/>
      <c r="BY37" s="266">
        <f>IF(SUM(BY21:BZ32)=0,0,IF(SUM(BY21:BZ32)&lt;12,1,INT(SUM(BY21:BZ32)/12)))</f>
        <v>0</v>
      </c>
      <c r="BZ37" s="267"/>
      <c r="CA37" s="62" t="s">
        <v>35</v>
      </c>
      <c r="CB37" s="60" t="s">
        <v>86</v>
      </c>
      <c r="CC37" s="268" t="str">
        <f>IF(CC36="","",ROUNDDOWN(CC36/1000,0))</f>
        <v/>
      </c>
      <c r="CD37" s="268"/>
      <c r="CE37" s="268"/>
      <c r="CF37" s="268"/>
      <c r="CG37" s="268"/>
      <c r="CH37" s="268"/>
      <c r="CI37" s="63" t="s">
        <v>39</v>
      </c>
      <c r="CJ37" s="458"/>
      <c r="CK37" s="459"/>
      <c r="CL37" s="460"/>
      <c r="CM37" s="455"/>
      <c r="CN37" s="456"/>
      <c r="CO37" s="456"/>
      <c r="CP37" s="456"/>
      <c r="CQ37" s="456"/>
      <c r="CR37" s="456"/>
      <c r="CS37" s="456"/>
      <c r="CT37" s="457"/>
      <c r="CU37" s="7"/>
      <c r="CV37" s="7"/>
      <c r="CW37" s="7"/>
      <c r="CX37" s="7"/>
      <c r="CY37" s="7"/>
      <c r="CZ37" s="7"/>
      <c r="DA37" s="7"/>
      <c r="DB37" s="7"/>
      <c r="DC37" s="7"/>
      <c r="DD37" s="7"/>
      <c r="DE37" s="7"/>
      <c r="DF37" s="7"/>
      <c r="DG37" s="7"/>
      <c r="DH37" s="7"/>
      <c r="DI37" s="7"/>
      <c r="DJ37" s="14"/>
    </row>
    <row r="38" spans="1:114" ht="6" customHeight="1" x14ac:dyDescent="0.15">
      <c r="A38" s="185"/>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85"/>
      <c r="C39" s="11"/>
      <c r="D39" s="250" t="s">
        <v>154</v>
      </c>
      <c r="E39" s="251"/>
      <c r="F39" s="251"/>
      <c r="G39" s="251"/>
      <c r="H39" s="251"/>
      <c r="I39" s="252"/>
      <c r="J39" s="272"/>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3" t="s">
        <v>87</v>
      </c>
      <c r="AR39" s="5"/>
      <c r="AS39" s="24" t="s">
        <v>35</v>
      </c>
      <c r="AT39" s="23" t="s">
        <v>88</v>
      </c>
      <c r="AU39" s="301" t="str">
        <f>AU37</f>
        <v/>
      </c>
      <c r="AV39" s="282"/>
      <c r="AW39" s="282"/>
      <c r="AX39" s="282"/>
      <c r="AY39" s="282"/>
      <c r="AZ39" s="282"/>
      <c r="BA39" s="25" t="s">
        <v>39</v>
      </c>
      <c r="BB39" s="8"/>
      <c r="BC39" s="272"/>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3" t="s">
        <v>89</v>
      </c>
      <c r="BZ39" s="5"/>
      <c r="CA39" s="26" t="s">
        <v>35</v>
      </c>
      <c r="CB39" s="23" t="s">
        <v>90</v>
      </c>
      <c r="CC39" s="301" t="str">
        <f>CC37</f>
        <v/>
      </c>
      <c r="CD39" s="282"/>
      <c r="CE39" s="282"/>
      <c r="CF39" s="282"/>
      <c r="CG39" s="282"/>
      <c r="CH39" s="282"/>
      <c r="CI39" s="26" t="s">
        <v>39</v>
      </c>
      <c r="CJ39" s="201">
        <f>CJ37</f>
        <v>0</v>
      </c>
      <c r="CK39" s="195"/>
      <c r="CL39" s="196"/>
      <c r="CM39" s="194"/>
      <c r="CN39" s="195"/>
      <c r="CO39" s="195"/>
      <c r="CP39" s="195"/>
      <c r="CQ39" s="195"/>
      <c r="CR39" s="195"/>
      <c r="CS39" s="195"/>
      <c r="CT39" s="196"/>
      <c r="CU39" s="7"/>
      <c r="CV39" s="7"/>
      <c r="CW39" s="7"/>
      <c r="CX39" s="7"/>
      <c r="CY39" s="7"/>
      <c r="CZ39" s="7"/>
      <c r="DA39" s="7"/>
      <c r="DB39" s="7"/>
      <c r="DC39" s="7"/>
      <c r="DD39" s="7"/>
      <c r="DE39" s="7"/>
      <c r="DF39" s="7"/>
      <c r="DG39" s="7"/>
      <c r="DH39" s="7"/>
      <c r="DI39" s="7"/>
      <c r="DJ39" s="14"/>
    </row>
    <row r="40" spans="1:114" ht="12.75" customHeight="1" x14ac:dyDescent="0.15">
      <c r="A40" s="185"/>
      <c r="C40" s="11"/>
      <c r="D40" s="253"/>
      <c r="E40" s="214"/>
      <c r="F40" s="214"/>
      <c r="G40" s="214"/>
      <c r="H40" s="214"/>
      <c r="I40" s="254"/>
      <c r="J40" s="274"/>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86">
        <f>AQ37</f>
        <v>0</v>
      </c>
      <c r="AR40" s="287"/>
      <c r="AS40" s="288"/>
      <c r="AT40" s="27"/>
      <c r="AU40" s="271"/>
      <c r="AV40" s="271"/>
      <c r="AW40" s="271"/>
      <c r="AX40" s="271"/>
      <c r="AY40" s="271"/>
      <c r="AZ40" s="271"/>
      <c r="BA40" s="28"/>
      <c r="BB40" s="8"/>
      <c r="BC40" s="274"/>
      <c r="BD40" s="275"/>
      <c r="BE40" s="275"/>
      <c r="BF40" s="275"/>
      <c r="BG40" s="275"/>
      <c r="BH40" s="275"/>
      <c r="BI40" s="275"/>
      <c r="BJ40" s="275"/>
      <c r="BK40" s="275"/>
      <c r="BL40" s="275"/>
      <c r="BM40" s="275"/>
      <c r="BN40" s="275"/>
      <c r="BO40" s="275"/>
      <c r="BP40" s="275"/>
      <c r="BQ40" s="275"/>
      <c r="BR40" s="275"/>
      <c r="BS40" s="275"/>
      <c r="BT40" s="275"/>
      <c r="BU40" s="275"/>
      <c r="BV40" s="275"/>
      <c r="BW40" s="275"/>
      <c r="BX40" s="275"/>
      <c r="BY40" s="286">
        <f>BY37</f>
        <v>0</v>
      </c>
      <c r="BZ40" s="287"/>
      <c r="CA40" s="288"/>
      <c r="CB40" s="27"/>
      <c r="CC40" s="271"/>
      <c r="CD40" s="271"/>
      <c r="CE40" s="271"/>
      <c r="CF40" s="271"/>
      <c r="CG40" s="271"/>
      <c r="CH40" s="271"/>
      <c r="CI40" s="16"/>
      <c r="CJ40" s="197"/>
      <c r="CK40" s="198"/>
      <c r="CL40" s="199"/>
      <c r="CM40" s="197"/>
      <c r="CN40" s="198"/>
      <c r="CO40" s="198"/>
      <c r="CP40" s="198"/>
      <c r="CQ40" s="198"/>
      <c r="CR40" s="198"/>
      <c r="CS40" s="198"/>
      <c r="CT40" s="199"/>
      <c r="CU40" s="7"/>
      <c r="CV40" s="7"/>
      <c r="CW40" s="7"/>
      <c r="CX40" s="7"/>
      <c r="CY40" s="7"/>
      <c r="CZ40" s="7"/>
      <c r="DA40" s="7"/>
      <c r="DB40" s="7"/>
      <c r="DC40" s="7"/>
      <c r="DD40" s="7"/>
      <c r="DE40" s="7"/>
      <c r="DF40" s="7"/>
      <c r="DG40" s="7"/>
      <c r="DH40" s="7"/>
      <c r="DI40" s="7"/>
      <c r="DJ40" s="14"/>
    </row>
    <row r="41" spans="1:114" ht="12.75" customHeight="1" x14ac:dyDescent="0.15">
      <c r="A41" s="185"/>
      <c r="C41" s="11"/>
      <c r="D41" s="253"/>
      <c r="E41" s="214"/>
      <c r="F41" s="214"/>
      <c r="G41" s="214"/>
      <c r="H41" s="214"/>
      <c r="I41" s="254"/>
      <c r="J41" s="274"/>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188"/>
      <c r="AR41" s="189"/>
      <c r="AS41" s="189"/>
      <c r="AT41" s="11"/>
      <c r="AU41" s="269" t="str">
        <f>AU37</f>
        <v/>
      </c>
      <c r="AV41" s="270"/>
      <c r="AW41" s="270"/>
      <c r="AX41" s="270"/>
      <c r="AY41" s="270"/>
      <c r="AZ41" s="270"/>
      <c r="BA41" s="29" t="s">
        <v>39</v>
      </c>
      <c r="BB41" s="8"/>
      <c r="BC41" s="274"/>
      <c r="BD41" s="275"/>
      <c r="BE41" s="275"/>
      <c r="BF41" s="275"/>
      <c r="BG41" s="275"/>
      <c r="BH41" s="275"/>
      <c r="BI41" s="275"/>
      <c r="BJ41" s="275"/>
      <c r="BK41" s="275"/>
      <c r="BL41" s="275"/>
      <c r="BM41" s="275"/>
      <c r="BN41" s="275"/>
      <c r="BO41" s="275"/>
      <c r="BP41" s="275"/>
      <c r="BQ41" s="275"/>
      <c r="BR41" s="275"/>
      <c r="BS41" s="275"/>
      <c r="BT41" s="275"/>
      <c r="BU41" s="275"/>
      <c r="BV41" s="275"/>
      <c r="BW41" s="275"/>
      <c r="BX41" s="275"/>
      <c r="BY41" s="188"/>
      <c r="BZ41" s="189"/>
      <c r="CA41" s="189"/>
      <c r="CB41" s="11"/>
      <c r="CC41" s="269" t="str">
        <f>CC37</f>
        <v/>
      </c>
      <c r="CD41" s="270"/>
      <c r="CE41" s="270"/>
      <c r="CF41" s="270"/>
      <c r="CG41" s="270"/>
      <c r="CH41" s="270"/>
      <c r="CI41" s="30" t="s">
        <v>39</v>
      </c>
      <c r="CJ41" s="188"/>
      <c r="CK41" s="189"/>
      <c r="CL41" s="190"/>
      <c r="CM41" s="200">
        <f>CN37</f>
        <v>0</v>
      </c>
      <c r="CN41" s="195"/>
      <c r="CO41" s="195"/>
      <c r="CP41" s="195"/>
      <c r="CQ41" s="195"/>
      <c r="CR41" s="195"/>
      <c r="CS41" s="195"/>
      <c r="CT41" s="196"/>
      <c r="CU41" s="7"/>
      <c r="CV41" s="7"/>
      <c r="CW41" s="7"/>
      <c r="CX41" s="7"/>
      <c r="CY41" s="7"/>
      <c r="CZ41" s="7"/>
      <c r="DA41" s="7"/>
      <c r="DB41" s="7"/>
      <c r="DC41" s="7"/>
      <c r="DD41" s="7"/>
      <c r="DE41" s="7"/>
      <c r="DF41" s="7"/>
      <c r="DG41" s="7"/>
      <c r="DH41" s="7"/>
      <c r="DI41" s="7"/>
      <c r="DJ41" s="14"/>
    </row>
    <row r="42" spans="1:114" ht="12.75" customHeight="1" x14ac:dyDescent="0.15">
      <c r="A42" s="185"/>
      <c r="C42" s="11"/>
      <c r="D42" s="339"/>
      <c r="E42" s="280"/>
      <c r="F42" s="280"/>
      <c r="G42" s="280"/>
      <c r="H42" s="280"/>
      <c r="I42" s="340"/>
      <c r="J42" s="276"/>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191"/>
      <c r="AR42" s="192"/>
      <c r="AS42" s="192"/>
      <c r="AT42" s="27"/>
      <c r="AU42" s="271"/>
      <c r="AV42" s="271"/>
      <c r="AW42" s="271"/>
      <c r="AX42" s="271"/>
      <c r="AY42" s="271"/>
      <c r="AZ42" s="271"/>
      <c r="BA42" s="28"/>
      <c r="BB42" s="8"/>
      <c r="BC42" s="276"/>
      <c r="BD42" s="277"/>
      <c r="BE42" s="277"/>
      <c r="BF42" s="277"/>
      <c r="BG42" s="277"/>
      <c r="BH42" s="277"/>
      <c r="BI42" s="277"/>
      <c r="BJ42" s="277"/>
      <c r="BK42" s="277"/>
      <c r="BL42" s="277"/>
      <c r="BM42" s="277"/>
      <c r="BN42" s="277"/>
      <c r="BO42" s="277"/>
      <c r="BP42" s="277"/>
      <c r="BQ42" s="277"/>
      <c r="BR42" s="277"/>
      <c r="BS42" s="277"/>
      <c r="BT42" s="277"/>
      <c r="BU42" s="277"/>
      <c r="BV42" s="277"/>
      <c r="BW42" s="277"/>
      <c r="BX42" s="277"/>
      <c r="BY42" s="191"/>
      <c r="BZ42" s="192"/>
      <c r="CA42" s="192"/>
      <c r="CB42" s="27"/>
      <c r="CC42" s="271"/>
      <c r="CD42" s="271"/>
      <c r="CE42" s="271"/>
      <c r="CF42" s="271"/>
      <c r="CG42" s="271"/>
      <c r="CH42" s="271"/>
      <c r="CI42" s="16"/>
      <c r="CJ42" s="191"/>
      <c r="CK42" s="192"/>
      <c r="CL42" s="193"/>
      <c r="CM42" s="197"/>
      <c r="CN42" s="198"/>
      <c r="CO42" s="198"/>
      <c r="CP42" s="198"/>
      <c r="CQ42" s="198"/>
      <c r="CR42" s="198"/>
      <c r="CS42" s="198"/>
      <c r="CT42" s="199"/>
      <c r="CU42" s="7"/>
      <c r="CV42" s="7"/>
      <c r="CW42" s="7"/>
      <c r="CX42" s="7"/>
      <c r="CY42" s="7"/>
      <c r="CZ42" s="7"/>
      <c r="DA42" s="7"/>
      <c r="DB42" s="7"/>
      <c r="DC42" s="7"/>
      <c r="DD42" s="7"/>
      <c r="DE42" s="7"/>
      <c r="DF42" s="7"/>
      <c r="DG42" s="7"/>
      <c r="DH42" s="7"/>
      <c r="DI42" s="7"/>
      <c r="DJ42" s="14"/>
    </row>
    <row r="43" spans="1:114" ht="6" customHeight="1" x14ac:dyDescent="0.15">
      <c r="A43" s="185"/>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85"/>
      <c r="C44" s="11"/>
      <c r="D44" s="250" t="s">
        <v>40</v>
      </c>
      <c r="E44" s="251"/>
      <c r="F44" s="251"/>
      <c r="G44" s="251"/>
      <c r="H44" s="251"/>
      <c r="I44" s="251"/>
      <c r="J44" s="251"/>
      <c r="K44" s="251"/>
      <c r="L44" s="251"/>
      <c r="M44" s="251"/>
      <c r="N44" s="251"/>
      <c r="O44" s="251"/>
      <c r="P44" s="252"/>
      <c r="Q44" s="247" t="s">
        <v>41</v>
      </c>
      <c r="R44" s="248"/>
      <c r="S44" s="248"/>
      <c r="T44" s="248"/>
      <c r="U44" s="248"/>
      <c r="V44" s="239" t="s">
        <v>54</v>
      </c>
      <c r="W44" s="240"/>
      <c r="X44" s="240"/>
      <c r="Y44" s="241"/>
      <c r="Z44" s="239" t="s">
        <v>156</v>
      </c>
      <c r="AA44" s="240"/>
      <c r="AB44" s="240"/>
      <c r="AC44" s="241"/>
      <c r="AD44" s="7"/>
      <c r="AE44" s="250" t="s">
        <v>40</v>
      </c>
      <c r="AF44" s="251"/>
      <c r="AG44" s="251"/>
      <c r="AH44" s="251"/>
      <c r="AI44" s="251"/>
      <c r="AJ44" s="251"/>
      <c r="AK44" s="251"/>
      <c r="AL44" s="251"/>
      <c r="AM44" s="251"/>
      <c r="AN44" s="251"/>
      <c r="AO44" s="251"/>
      <c r="AP44" s="251"/>
      <c r="AQ44" s="252"/>
      <c r="AR44" s="247" t="s">
        <v>41</v>
      </c>
      <c r="AS44" s="248"/>
      <c r="AT44" s="248"/>
      <c r="AU44" s="248"/>
      <c r="AV44" s="248"/>
      <c r="AW44" s="239" t="s">
        <v>54</v>
      </c>
      <c r="AX44" s="240"/>
      <c r="AY44" s="240"/>
      <c r="AZ44" s="241"/>
      <c r="BA44" s="239" t="s">
        <v>156</v>
      </c>
      <c r="BB44" s="240"/>
      <c r="BC44" s="240"/>
      <c r="BD44" s="241"/>
      <c r="BE44" s="7"/>
      <c r="BF44" s="250" t="s">
        <v>40</v>
      </c>
      <c r="BG44" s="251"/>
      <c r="BH44" s="251"/>
      <c r="BI44" s="251"/>
      <c r="BJ44" s="251"/>
      <c r="BK44" s="251"/>
      <c r="BL44" s="251"/>
      <c r="BM44" s="251"/>
      <c r="BN44" s="251"/>
      <c r="BO44" s="251"/>
      <c r="BP44" s="251"/>
      <c r="BQ44" s="251"/>
      <c r="BR44" s="252"/>
      <c r="BS44" s="247" t="s">
        <v>41</v>
      </c>
      <c r="BT44" s="248"/>
      <c r="BU44" s="248"/>
      <c r="BV44" s="248"/>
      <c r="BW44" s="248"/>
      <c r="BX44" s="239" t="s">
        <v>54</v>
      </c>
      <c r="BY44" s="240"/>
      <c r="BZ44" s="240"/>
      <c r="CA44" s="241"/>
      <c r="CB44" s="239" t="s">
        <v>156</v>
      </c>
      <c r="CC44" s="240"/>
      <c r="CD44" s="240"/>
      <c r="CE44" s="241"/>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85"/>
      <c r="C45" s="11"/>
      <c r="D45" s="253"/>
      <c r="E45" s="214"/>
      <c r="F45" s="214"/>
      <c r="G45" s="214"/>
      <c r="H45" s="214"/>
      <c r="I45" s="214"/>
      <c r="J45" s="214"/>
      <c r="K45" s="214"/>
      <c r="L45" s="214"/>
      <c r="M45" s="214"/>
      <c r="N45" s="214"/>
      <c r="O45" s="214"/>
      <c r="P45" s="254"/>
      <c r="Q45" s="249"/>
      <c r="R45" s="249"/>
      <c r="S45" s="249"/>
      <c r="T45" s="249"/>
      <c r="U45" s="249"/>
      <c r="V45" s="255"/>
      <c r="W45" s="256"/>
      <c r="X45" s="256"/>
      <c r="Y45" s="257"/>
      <c r="Z45" s="242"/>
      <c r="AA45" s="243"/>
      <c r="AB45" s="243"/>
      <c r="AC45" s="244"/>
      <c r="AD45" s="7"/>
      <c r="AE45" s="253"/>
      <c r="AF45" s="214"/>
      <c r="AG45" s="214"/>
      <c r="AH45" s="214"/>
      <c r="AI45" s="214"/>
      <c r="AJ45" s="214"/>
      <c r="AK45" s="214"/>
      <c r="AL45" s="214"/>
      <c r="AM45" s="214"/>
      <c r="AN45" s="214"/>
      <c r="AO45" s="214"/>
      <c r="AP45" s="214"/>
      <c r="AQ45" s="254"/>
      <c r="AR45" s="249"/>
      <c r="AS45" s="249"/>
      <c r="AT45" s="249"/>
      <c r="AU45" s="249"/>
      <c r="AV45" s="249"/>
      <c r="AW45" s="255"/>
      <c r="AX45" s="256"/>
      <c r="AY45" s="256"/>
      <c r="AZ45" s="257"/>
      <c r="BA45" s="242"/>
      <c r="BB45" s="243"/>
      <c r="BC45" s="243"/>
      <c r="BD45" s="244"/>
      <c r="BE45" s="7"/>
      <c r="BF45" s="253"/>
      <c r="BG45" s="214"/>
      <c r="BH45" s="214"/>
      <c r="BI45" s="214"/>
      <c r="BJ45" s="214"/>
      <c r="BK45" s="214"/>
      <c r="BL45" s="214"/>
      <c r="BM45" s="214"/>
      <c r="BN45" s="214"/>
      <c r="BO45" s="214"/>
      <c r="BP45" s="214"/>
      <c r="BQ45" s="214"/>
      <c r="BR45" s="254"/>
      <c r="BS45" s="249"/>
      <c r="BT45" s="249"/>
      <c r="BU45" s="249"/>
      <c r="BV45" s="249"/>
      <c r="BW45" s="249"/>
      <c r="BX45" s="255"/>
      <c r="BY45" s="256"/>
      <c r="BZ45" s="256"/>
      <c r="CA45" s="257"/>
      <c r="CB45" s="242"/>
      <c r="CC45" s="243"/>
      <c r="CD45" s="243"/>
      <c r="CE45" s="244"/>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85"/>
      <c r="C46" s="11"/>
      <c r="D46" s="204"/>
      <c r="E46" s="204"/>
      <c r="F46" s="330"/>
      <c r="G46" s="331"/>
      <c r="H46" s="331"/>
      <c r="I46" s="331"/>
      <c r="J46" s="331"/>
      <c r="K46" s="331"/>
      <c r="L46" s="331"/>
      <c r="M46" s="331"/>
      <c r="N46" s="331"/>
      <c r="O46" s="331"/>
      <c r="P46" s="231"/>
      <c r="Q46" s="233"/>
      <c r="R46" s="234"/>
      <c r="S46" s="234"/>
      <c r="T46" s="234"/>
      <c r="U46" s="337" t="s">
        <v>36</v>
      </c>
      <c r="V46" s="217"/>
      <c r="W46" s="218"/>
      <c r="X46" s="218"/>
      <c r="Y46" s="218"/>
      <c r="Z46" s="208"/>
      <c r="AA46" s="209"/>
      <c r="AB46" s="210"/>
      <c r="AC46" s="31" t="s">
        <v>99</v>
      </c>
      <c r="AD46" s="7"/>
      <c r="AE46" s="204"/>
      <c r="AF46" s="204"/>
      <c r="AG46" s="205"/>
      <c r="AH46" s="206"/>
      <c r="AI46" s="206"/>
      <c r="AJ46" s="206"/>
      <c r="AK46" s="206"/>
      <c r="AL46" s="206"/>
      <c r="AM46" s="206"/>
      <c r="AN46" s="206"/>
      <c r="AO46" s="206"/>
      <c r="AP46" s="206"/>
      <c r="AQ46" s="207"/>
      <c r="AR46" s="222"/>
      <c r="AS46" s="223"/>
      <c r="AT46" s="223"/>
      <c r="AU46" s="223"/>
      <c r="AV46" s="237" t="s">
        <v>36</v>
      </c>
      <c r="AW46" s="217"/>
      <c r="AX46" s="218"/>
      <c r="AY46" s="218"/>
      <c r="AZ46" s="218"/>
      <c r="BA46" s="208"/>
      <c r="BB46" s="209"/>
      <c r="BC46" s="210"/>
      <c r="BD46" s="31" t="s">
        <v>100</v>
      </c>
      <c r="BE46" s="7"/>
      <c r="BF46" s="204"/>
      <c r="BG46" s="204"/>
      <c r="BH46" s="205"/>
      <c r="BI46" s="206"/>
      <c r="BJ46" s="206"/>
      <c r="BK46" s="206"/>
      <c r="BL46" s="206"/>
      <c r="BM46" s="206"/>
      <c r="BN46" s="206"/>
      <c r="BO46" s="206"/>
      <c r="BP46" s="206"/>
      <c r="BQ46" s="206"/>
      <c r="BR46" s="207"/>
      <c r="BS46" s="222"/>
      <c r="BT46" s="223"/>
      <c r="BU46" s="223"/>
      <c r="BV46" s="223"/>
      <c r="BW46" s="215" t="s">
        <v>36</v>
      </c>
      <c r="BX46" s="217"/>
      <c r="BY46" s="218"/>
      <c r="BZ46" s="218"/>
      <c r="CA46" s="218"/>
      <c r="CB46" s="208"/>
      <c r="CC46" s="209"/>
      <c r="CD46" s="210"/>
      <c r="CE46" s="31" t="s">
        <v>99</v>
      </c>
      <c r="CF46" s="7"/>
      <c r="CG46" s="7"/>
      <c r="CH46" s="7"/>
      <c r="CI46" s="7" t="s">
        <v>155</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85"/>
      <c r="C47" s="11"/>
      <c r="D47" s="204"/>
      <c r="E47" s="204"/>
      <c r="F47" s="332"/>
      <c r="G47" s="333"/>
      <c r="H47" s="333"/>
      <c r="I47" s="333"/>
      <c r="J47" s="333"/>
      <c r="K47" s="333"/>
      <c r="L47" s="333"/>
      <c r="M47" s="333"/>
      <c r="N47" s="333"/>
      <c r="O47" s="333"/>
      <c r="P47" s="334"/>
      <c r="Q47" s="235"/>
      <c r="R47" s="236"/>
      <c r="S47" s="236"/>
      <c r="T47" s="236"/>
      <c r="U47" s="341"/>
      <c r="V47" s="245"/>
      <c r="W47" s="246"/>
      <c r="X47" s="226"/>
      <c r="Y47" s="227"/>
      <c r="Z47" s="211"/>
      <c r="AA47" s="212"/>
      <c r="AB47" s="213"/>
      <c r="AC47" s="32" t="s">
        <v>67</v>
      </c>
      <c r="AD47" s="7"/>
      <c r="AE47" s="204"/>
      <c r="AF47" s="204"/>
      <c r="AG47" s="205"/>
      <c r="AH47" s="206"/>
      <c r="AI47" s="206"/>
      <c r="AJ47" s="206"/>
      <c r="AK47" s="206"/>
      <c r="AL47" s="206"/>
      <c r="AM47" s="206"/>
      <c r="AN47" s="206"/>
      <c r="AO47" s="206"/>
      <c r="AP47" s="206"/>
      <c r="AQ47" s="207"/>
      <c r="AR47" s="224"/>
      <c r="AS47" s="225"/>
      <c r="AT47" s="225"/>
      <c r="AU47" s="225"/>
      <c r="AV47" s="258"/>
      <c r="AW47" s="245"/>
      <c r="AX47" s="246"/>
      <c r="AY47" s="226"/>
      <c r="AZ47" s="227"/>
      <c r="BA47" s="211"/>
      <c r="BB47" s="212"/>
      <c r="BC47" s="213"/>
      <c r="BD47" s="32" t="s">
        <v>67</v>
      </c>
      <c r="BE47" s="7"/>
      <c r="BF47" s="204"/>
      <c r="BG47" s="204"/>
      <c r="BH47" s="205"/>
      <c r="BI47" s="206"/>
      <c r="BJ47" s="206"/>
      <c r="BK47" s="206"/>
      <c r="BL47" s="206"/>
      <c r="BM47" s="206"/>
      <c r="BN47" s="206"/>
      <c r="BO47" s="206"/>
      <c r="BP47" s="206"/>
      <c r="BQ47" s="206"/>
      <c r="BR47" s="207"/>
      <c r="BS47" s="224"/>
      <c r="BT47" s="225"/>
      <c r="BU47" s="225"/>
      <c r="BV47" s="225"/>
      <c r="BW47" s="216"/>
      <c r="BX47" s="245"/>
      <c r="BY47" s="246"/>
      <c r="BZ47" s="226"/>
      <c r="CA47" s="227"/>
      <c r="CB47" s="211"/>
      <c r="CC47" s="212"/>
      <c r="CD47" s="213"/>
      <c r="CE47" s="32" t="s">
        <v>67</v>
      </c>
      <c r="CF47" s="7"/>
      <c r="CG47" s="7"/>
      <c r="CH47" s="7"/>
      <c r="CI47" s="7"/>
      <c r="CJ47" s="7"/>
      <c r="CK47" s="7"/>
      <c r="CL47" s="33" t="s">
        <v>44</v>
      </c>
      <c r="CM47" s="34"/>
      <c r="CN47" s="436"/>
      <c r="CO47" s="437"/>
      <c r="CP47" s="437"/>
      <c r="CQ47" s="437"/>
      <c r="CR47" s="437"/>
      <c r="CS47" s="437"/>
      <c r="CT47" s="1" t="s">
        <v>91</v>
      </c>
      <c r="CU47" s="7"/>
      <c r="CV47" s="7"/>
      <c r="CW47" s="7"/>
      <c r="CX47" s="7"/>
      <c r="CY47" s="7"/>
      <c r="CZ47" s="7"/>
      <c r="DA47" s="7"/>
      <c r="DB47" s="7"/>
      <c r="DC47" s="7"/>
      <c r="DD47" s="7"/>
      <c r="DE47" s="7"/>
      <c r="DF47" s="7"/>
      <c r="DG47" s="7"/>
      <c r="DH47" s="7"/>
      <c r="DI47" s="7"/>
      <c r="DJ47" s="14"/>
    </row>
    <row r="48" spans="1:114" ht="10.5" customHeight="1" x14ac:dyDescent="0.15">
      <c r="A48" s="185"/>
      <c r="C48" s="11"/>
      <c r="D48" s="221"/>
      <c r="E48" s="221"/>
      <c r="F48" s="330"/>
      <c r="G48" s="331"/>
      <c r="H48" s="331"/>
      <c r="I48" s="331"/>
      <c r="J48" s="331"/>
      <c r="K48" s="331"/>
      <c r="L48" s="331"/>
      <c r="M48" s="331"/>
      <c r="N48" s="331"/>
      <c r="O48" s="331"/>
      <c r="P48" s="231"/>
      <c r="Q48" s="222"/>
      <c r="R48" s="223"/>
      <c r="S48" s="223"/>
      <c r="T48" s="223"/>
      <c r="U48" s="337" t="s">
        <v>36</v>
      </c>
      <c r="V48" s="217"/>
      <c r="W48" s="218"/>
      <c r="X48" s="218"/>
      <c r="Y48" s="435"/>
      <c r="Z48" s="208"/>
      <c r="AA48" s="209"/>
      <c r="AB48" s="210"/>
      <c r="AC48" s="31" t="s">
        <v>101</v>
      </c>
      <c r="AD48" s="7"/>
      <c r="AE48" s="221"/>
      <c r="AF48" s="221"/>
      <c r="AG48" s="205"/>
      <c r="AH48" s="206"/>
      <c r="AI48" s="206"/>
      <c r="AJ48" s="206"/>
      <c r="AK48" s="206"/>
      <c r="AL48" s="206"/>
      <c r="AM48" s="206"/>
      <c r="AN48" s="206"/>
      <c r="AO48" s="206"/>
      <c r="AP48" s="206"/>
      <c r="AQ48" s="206"/>
      <c r="AR48" s="233"/>
      <c r="AS48" s="234"/>
      <c r="AT48" s="234"/>
      <c r="AU48" s="234"/>
      <c r="AV48" s="237" t="s">
        <v>36</v>
      </c>
      <c r="AW48" s="217"/>
      <c r="AX48" s="218"/>
      <c r="AY48" s="218"/>
      <c r="AZ48" s="218"/>
      <c r="BA48" s="208"/>
      <c r="BB48" s="209"/>
      <c r="BC48" s="210"/>
      <c r="BD48" s="31" t="s">
        <v>100</v>
      </c>
      <c r="BE48" s="7"/>
      <c r="BF48" s="221"/>
      <c r="BG48" s="221"/>
      <c r="BH48" s="205"/>
      <c r="BI48" s="206"/>
      <c r="BJ48" s="206"/>
      <c r="BK48" s="206"/>
      <c r="BL48" s="206"/>
      <c r="BM48" s="206"/>
      <c r="BN48" s="206"/>
      <c r="BO48" s="206"/>
      <c r="BP48" s="206"/>
      <c r="BQ48" s="206"/>
      <c r="BR48" s="206"/>
      <c r="BS48" s="222"/>
      <c r="BT48" s="223"/>
      <c r="BU48" s="223"/>
      <c r="BV48" s="223"/>
      <c r="BW48" s="215" t="s">
        <v>36</v>
      </c>
      <c r="BX48" s="217"/>
      <c r="BY48" s="218"/>
      <c r="BZ48" s="218"/>
      <c r="CA48" s="218"/>
      <c r="CB48" s="208"/>
      <c r="CC48" s="209"/>
      <c r="CD48" s="210"/>
      <c r="CE48" s="31" t="s">
        <v>101</v>
      </c>
      <c r="CF48" s="7"/>
      <c r="CG48" s="7"/>
      <c r="CH48" s="7"/>
      <c r="CI48" s="7"/>
      <c r="CJ48" s="7"/>
      <c r="CK48" s="7"/>
      <c r="CL48" s="33" t="s">
        <v>46</v>
      </c>
      <c r="CM48" s="34"/>
      <c r="CN48" s="438"/>
      <c r="CO48" s="437"/>
      <c r="CP48" s="437"/>
      <c r="CQ48" s="437"/>
      <c r="CR48" s="437"/>
      <c r="CS48" s="437"/>
      <c r="CT48" s="1" t="s">
        <v>91</v>
      </c>
      <c r="CU48" s="7"/>
      <c r="CV48" s="7"/>
      <c r="CW48" s="7"/>
      <c r="CX48" s="7"/>
      <c r="CY48" s="7"/>
      <c r="CZ48" s="7"/>
      <c r="DA48" s="7"/>
      <c r="DB48" s="7"/>
      <c r="DC48" s="7"/>
      <c r="DD48" s="7"/>
      <c r="DE48" s="7"/>
      <c r="DF48" s="7"/>
      <c r="DG48" s="7"/>
      <c r="DH48" s="7"/>
      <c r="DI48" s="7"/>
      <c r="DJ48" s="14"/>
    </row>
    <row r="49" spans="1:114" ht="10.5" customHeight="1" x14ac:dyDescent="0.15">
      <c r="A49" s="185"/>
      <c r="C49" s="11"/>
      <c r="D49" s="230"/>
      <c r="E49" s="230"/>
      <c r="F49" s="332"/>
      <c r="G49" s="333"/>
      <c r="H49" s="333"/>
      <c r="I49" s="333"/>
      <c r="J49" s="333"/>
      <c r="K49" s="333"/>
      <c r="L49" s="333"/>
      <c r="M49" s="333"/>
      <c r="N49" s="333"/>
      <c r="O49" s="333"/>
      <c r="P49" s="334"/>
      <c r="Q49" s="335"/>
      <c r="R49" s="336"/>
      <c r="S49" s="336"/>
      <c r="T49" s="336"/>
      <c r="U49" s="338"/>
      <c r="V49" s="228"/>
      <c r="W49" s="229"/>
      <c r="X49" s="439"/>
      <c r="Y49" s="440"/>
      <c r="Z49" s="211"/>
      <c r="AA49" s="212"/>
      <c r="AB49" s="213"/>
      <c r="AC49" s="35" t="s">
        <v>92</v>
      </c>
      <c r="AD49" s="7"/>
      <c r="AE49" s="230"/>
      <c r="AF49" s="230"/>
      <c r="AG49" s="231"/>
      <c r="AH49" s="232"/>
      <c r="AI49" s="232"/>
      <c r="AJ49" s="232"/>
      <c r="AK49" s="232"/>
      <c r="AL49" s="232"/>
      <c r="AM49" s="232"/>
      <c r="AN49" s="232"/>
      <c r="AO49" s="232"/>
      <c r="AP49" s="232"/>
      <c r="AQ49" s="232"/>
      <c r="AR49" s="235"/>
      <c r="AS49" s="236"/>
      <c r="AT49" s="236"/>
      <c r="AU49" s="236"/>
      <c r="AV49" s="238"/>
      <c r="AW49" s="228"/>
      <c r="AX49" s="229"/>
      <c r="AY49" s="439"/>
      <c r="AZ49" s="440"/>
      <c r="BA49" s="211"/>
      <c r="BB49" s="212"/>
      <c r="BC49" s="213"/>
      <c r="BD49" s="32" t="s">
        <v>92</v>
      </c>
      <c r="BE49" s="7"/>
      <c r="BF49" s="221"/>
      <c r="BG49" s="221"/>
      <c r="BH49" s="205"/>
      <c r="BI49" s="206"/>
      <c r="BJ49" s="206"/>
      <c r="BK49" s="206"/>
      <c r="BL49" s="206"/>
      <c r="BM49" s="206"/>
      <c r="BN49" s="206"/>
      <c r="BO49" s="206"/>
      <c r="BP49" s="206"/>
      <c r="BQ49" s="206"/>
      <c r="BR49" s="206"/>
      <c r="BS49" s="224"/>
      <c r="BT49" s="225"/>
      <c r="BU49" s="225"/>
      <c r="BV49" s="225"/>
      <c r="BW49" s="216"/>
      <c r="BX49" s="219"/>
      <c r="BY49" s="220"/>
      <c r="BZ49" s="226"/>
      <c r="CA49" s="227"/>
      <c r="CB49" s="211"/>
      <c r="CC49" s="212"/>
      <c r="CD49" s="213"/>
      <c r="CE49" s="32" t="s">
        <v>92</v>
      </c>
      <c r="CF49" s="7"/>
      <c r="CG49" s="7"/>
      <c r="CH49" s="7"/>
      <c r="CI49" s="7"/>
      <c r="CJ49" s="7"/>
      <c r="CK49" s="7"/>
      <c r="CL49" s="36" t="s">
        <v>47</v>
      </c>
      <c r="CM49" s="22"/>
      <c r="CN49" s="438"/>
      <c r="CO49" s="437"/>
      <c r="CP49" s="437"/>
      <c r="CQ49" s="437"/>
      <c r="CR49" s="437"/>
      <c r="CS49" s="437"/>
      <c r="CT49" s="2" t="s">
        <v>91</v>
      </c>
      <c r="CU49" s="7"/>
      <c r="CV49" s="7"/>
      <c r="CW49" s="7"/>
      <c r="CX49" s="7"/>
      <c r="CY49" s="7"/>
      <c r="CZ49" s="7"/>
      <c r="DA49" s="7"/>
      <c r="DB49" s="7"/>
      <c r="DC49" s="7"/>
      <c r="DD49" s="7"/>
      <c r="DE49" s="7"/>
      <c r="DF49" s="7"/>
      <c r="DG49" s="7"/>
      <c r="DH49" s="7"/>
      <c r="DI49" s="7"/>
      <c r="DJ49" s="14"/>
    </row>
    <row r="50" spans="1:114" ht="15" customHeight="1" x14ac:dyDescent="0.15">
      <c r="A50" s="185"/>
      <c r="C50" s="11"/>
      <c r="D50" s="430"/>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1"/>
      <c r="BB50" s="432"/>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85"/>
      <c r="C51" s="11"/>
      <c r="D51" s="447"/>
      <c r="E51" s="448"/>
      <c r="F51" s="448"/>
      <c r="G51" s="195"/>
      <c r="H51" s="195"/>
      <c r="I51" s="195"/>
      <c r="J51" s="195"/>
      <c r="K51" s="195"/>
      <c r="L51" s="195"/>
      <c r="M51" s="195"/>
      <c r="N51" s="195"/>
      <c r="O51" s="195"/>
      <c r="P51" s="195"/>
      <c r="Q51" s="195"/>
      <c r="R51" s="195"/>
      <c r="S51" s="195"/>
      <c r="T51" s="196"/>
      <c r="U51" s="447"/>
      <c r="V51" s="448"/>
      <c r="W51" s="448"/>
      <c r="X51" s="195"/>
      <c r="Y51" s="195"/>
      <c r="Z51" s="195"/>
      <c r="AA51" s="195"/>
      <c r="AB51" s="195"/>
      <c r="AC51" s="195"/>
      <c r="AD51" s="195"/>
      <c r="AE51" s="195"/>
      <c r="AF51" s="195"/>
      <c r="AG51" s="195"/>
      <c r="AH51" s="195"/>
      <c r="AI51" s="195"/>
      <c r="AJ51" s="195"/>
      <c r="AK51" s="196"/>
      <c r="AL51" s="447"/>
      <c r="AM51" s="448"/>
      <c r="AN51" s="448"/>
      <c r="AO51" s="195"/>
      <c r="AP51" s="195"/>
      <c r="AQ51" s="195"/>
      <c r="AR51" s="195"/>
      <c r="AS51" s="195"/>
      <c r="AT51" s="195"/>
      <c r="AU51" s="195"/>
      <c r="AV51" s="195"/>
      <c r="AW51" s="195"/>
      <c r="AX51" s="195"/>
      <c r="AY51" s="195"/>
      <c r="AZ51" s="195"/>
      <c r="BA51" s="195"/>
      <c r="BB51" s="196"/>
      <c r="BC51" s="7"/>
      <c r="BD51" s="7" t="s">
        <v>42</v>
      </c>
      <c r="BE51" s="7"/>
      <c r="BF51" s="7"/>
      <c r="BG51" s="7"/>
      <c r="BH51" s="7"/>
      <c r="BI51" s="7"/>
      <c r="BJ51" s="7"/>
      <c r="BK51" s="7"/>
      <c r="BL51" s="7"/>
      <c r="BM51" s="7"/>
      <c r="BN51" s="7"/>
      <c r="BO51" s="7"/>
      <c r="BP51" s="7"/>
      <c r="BQ51" s="7"/>
      <c r="BR51" s="7"/>
      <c r="BS51" s="7"/>
      <c r="BT51" s="7"/>
      <c r="BU51" s="7"/>
      <c r="BV51" s="7"/>
      <c r="BW51" s="7"/>
      <c r="BX51" s="7"/>
      <c r="BY51" s="7"/>
      <c r="BZ51" s="7"/>
      <c r="CA51" s="7"/>
      <c r="CB51" s="7"/>
      <c r="CC51" s="177"/>
      <c r="CD51" s="177"/>
      <c r="CE51" s="177"/>
      <c r="CF51" s="177"/>
      <c r="CG51" s="177"/>
      <c r="CH51" s="177"/>
      <c r="CI51" s="177"/>
      <c r="CJ51" s="177"/>
      <c r="CK51" s="177"/>
      <c r="CL51" s="177"/>
      <c r="CM51" s="177"/>
      <c r="CN51" s="177"/>
      <c r="CO51" s="177"/>
      <c r="CP51" s="177"/>
      <c r="CQ51" s="177"/>
      <c r="CR51" s="177"/>
      <c r="CS51" s="177"/>
      <c r="CT51" s="177"/>
      <c r="CU51" s="177"/>
      <c r="CV51" s="7"/>
      <c r="CW51" s="7"/>
      <c r="CX51" s="7"/>
      <c r="CY51" s="7"/>
      <c r="CZ51" s="7"/>
      <c r="DA51" s="7"/>
      <c r="DB51" s="7"/>
      <c r="DC51" s="7"/>
      <c r="DD51" s="7"/>
      <c r="DE51" s="7"/>
      <c r="DF51" s="7"/>
      <c r="DG51" s="7"/>
      <c r="DH51" s="7"/>
      <c r="DI51" s="7"/>
      <c r="DJ51" s="14"/>
    </row>
    <row r="52" spans="1:114" ht="15" customHeight="1" x14ac:dyDescent="0.15">
      <c r="A52" s="185"/>
      <c r="C52" s="11"/>
      <c r="D52" s="197"/>
      <c r="E52" s="198"/>
      <c r="F52" s="198"/>
      <c r="G52" s="198"/>
      <c r="H52" s="198"/>
      <c r="I52" s="198"/>
      <c r="J52" s="198"/>
      <c r="K52" s="198"/>
      <c r="L52" s="198"/>
      <c r="M52" s="198"/>
      <c r="N52" s="198"/>
      <c r="O52" s="198"/>
      <c r="P52" s="198"/>
      <c r="Q52" s="198"/>
      <c r="R52" s="198"/>
      <c r="S52" s="198"/>
      <c r="T52" s="199"/>
      <c r="U52" s="197"/>
      <c r="V52" s="198"/>
      <c r="W52" s="198"/>
      <c r="X52" s="198"/>
      <c r="Y52" s="198"/>
      <c r="Z52" s="198"/>
      <c r="AA52" s="198"/>
      <c r="AB52" s="198"/>
      <c r="AC52" s="198"/>
      <c r="AD52" s="198"/>
      <c r="AE52" s="198"/>
      <c r="AF52" s="198"/>
      <c r="AG52" s="198"/>
      <c r="AH52" s="198"/>
      <c r="AI52" s="198"/>
      <c r="AJ52" s="198"/>
      <c r="AK52" s="199"/>
      <c r="AL52" s="197"/>
      <c r="AM52" s="198"/>
      <c r="AN52" s="198"/>
      <c r="AO52" s="198"/>
      <c r="AP52" s="198"/>
      <c r="AQ52" s="198"/>
      <c r="AR52" s="198"/>
      <c r="AS52" s="198"/>
      <c r="AT52" s="198"/>
      <c r="AU52" s="198"/>
      <c r="AV52" s="198"/>
      <c r="AW52" s="198"/>
      <c r="AX52" s="198"/>
      <c r="AY52" s="198"/>
      <c r="AZ52" s="198"/>
      <c r="BA52" s="198"/>
      <c r="BB52" s="199"/>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177"/>
      <c r="CD52" s="177"/>
      <c r="CE52" s="177"/>
      <c r="CF52" s="177"/>
      <c r="CG52" s="177"/>
      <c r="CH52" s="177"/>
      <c r="CI52" s="177"/>
      <c r="CJ52" s="177"/>
      <c r="CK52" s="177"/>
      <c r="CL52" s="177"/>
      <c r="CM52" s="177"/>
      <c r="CN52" s="177"/>
      <c r="CO52" s="177"/>
      <c r="CP52" s="177"/>
      <c r="CQ52" s="177"/>
      <c r="CR52" s="177"/>
      <c r="CS52" s="177"/>
      <c r="CT52" s="177"/>
      <c r="CU52" s="177"/>
      <c r="CV52" s="7"/>
      <c r="CW52" s="7"/>
      <c r="CX52" s="7"/>
      <c r="CY52" s="7"/>
      <c r="CZ52" s="7"/>
      <c r="DA52" s="7"/>
      <c r="DB52" s="7"/>
      <c r="DC52" s="7"/>
      <c r="DD52" s="7"/>
      <c r="DE52" s="7"/>
      <c r="DF52" s="7"/>
      <c r="DG52" s="7"/>
      <c r="DH52" s="7"/>
      <c r="DI52" s="7"/>
      <c r="DJ52" s="14"/>
    </row>
    <row r="53" spans="1:114" ht="15" customHeight="1" x14ac:dyDescent="0.15">
      <c r="A53" s="185"/>
      <c r="C53" s="11"/>
      <c r="D53" s="447"/>
      <c r="E53" s="448"/>
      <c r="F53" s="448"/>
      <c r="G53" s="195"/>
      <c r="H53" s="195"/>
      <c r="I53" s="195"/>
      <c r="J53" s="195"/>
      <c r="K53" s="195"/>
      <c r="L53" s="195"/>
      <c r="M53" s="195"/>
      <c r="N53" s="195"/>
      <c r="O53" s="195"/>
      <c r="P53" s="195"/>
      <c r="Q53" s="195"/>
      <c r="R53" s="195"/>
      <c r="S53" s="195"/>
      <c r="T53" s="196"/>
      <c r="U53" s="447"/>
      <c r="V53" s="448"/>
      <c r="W53" s="448"/>
      <c r="X53" s="195"/>
      <c r="Y53" s="195"/>
      <c r="Z53" s="195"/>
      <c r="AA53" s="195"/>
      <c r="AB53" s="195"/>
      <c r="AC53" s="195"/>
      <c r="AD53" s="195"/>
      <c r="AE53" s="195"/>
      <c r="AF53" s="195"/>
      <c r="AG53" s="195"/>
      <c r="AH53" s="195"/>
      <c r="AI53" s="195"/>
      <c r="AJ53" s="195"/>
      <c r="AK53" s="196"/>
      <c r="AL53" s="447"/>
      <c r="AM53" s="448"/>
      <c r="AN53" s="448"/>
      <c r="AO53" s="195"/>
      <c r="AP53" s="195"/>
      <c r="AQ53" s="195"/>
      <c r="AR53" s="195"/>
      <c r="AS53" s="195"/>
      <c r="AT53" s="195"/>
      <c r="AU53" s="195"/>
      <c r="AV53" s="195"/>
      <c r="AW53" s="195"/>
      <c r="AX53" s="195"/>
      <c r="AY53" s="195"/>
      <c r="AZ53" s="195"/>
      <c r="BA53" s="195"/>
      <c r="BB53" s="196"/>
      <c r="BC53" s="7"/>
      <c r="BD53" s="202" t="s">
        <v>191</v>
      </c>
      <c r="BE53" s="202"/>
      <c r="BF53" s="203"/>
      <c r="BG53" s="203"/>
      <c r="BH53" s="9" t="s">
        <v>19</v>
      </c>
      <c r="BI53" s="203"/>
      <c r="BJ53" s="203"/>
      <c r="BK53" s="9" t="s">
        <v>20</v>
      </c>
      <c r="BL53" s="203"/>
      <c r="BM53" s="203"/>
      <c r="BN53" s="9" t="s">
        <v>45</v>
      </c>
      <c r="BO53" s="7"/>
      <c r="BP53" s="7"/>
      <c r="BQ53" s="7"/>
      <c r="BR53" s="7"/>
      <c r="BS53" s="7"/>
      <c r="BT53" s="7"/>
      <c r="BU53" s="7" t="s">
        <v>43</v>
      </c>
      <c r="BV53" s="7"/>
      <c r="BX53" s="7"/>
      <c r="BY53" s="7"/>
      <c r="BZ53" s="169">
        <f>支払計算書!B5</f>
        <v>0</v>
      </c>
      <c r="CA53" s="169"/>
      <c r="CB53" s="169"/>
      <c r="CC53" s="169"/>
      <c r="CD53" s="169"/>
      <c r="CE53" s="169"/>
      <c r="CF53" s="169"/>
      <c r="CG53" s="169"/>
      <c r="CH53" s="169"/>
      <c r="CI53" s="169"/>
      <c r="CJ53" s="169"/>
      <c r="CK53" s="169"/>
      <c r="CL53" s="169"/>
      <c r="CM53" s="169"/>
      <c r="CN53" s="169"/>
      <c r="CO53" s="169"/>
      <c r="CP53" s="169"/>
      <c r="CQ53" s="169"/>
      <c r="CR53" s="169"/>
      <c r="CS53" s="214"/>
      <c r="CT53" s="78"/>
      <c r="CU53" s="78"/>
      <c r="CW53" s="7"/>
      <c r="CX53" s="7"/>
      <c r="CY53" s="7"/>
      <c r="CZ53" s="7"/>
      <c r="DA53" s="7"/>
      <c r="DB53" s="7"/>
      <c r="DC53" s="7"/>
      <c r="DD53" s="7"/>
      <c r="DE53" s="170"/>
      <c r="DF53" s="171"/>
      <c r="DG53" s="171"/>
      <c r="DH53" s="171"/>
      <c r="DI53" s="171"/>
      <c r="DJ53" s="14"/>
    </row>
    <row r="54" spans="1:114" ht="15" customHeight="1" x14ac:dyDescent="0.15">
      <c r="C54" s="11"/>
      <c r="D54" s="197"/>
      <c r="E54" s="198"/>
      <c r="F54" s="198"/>
      <c r="G54" s="198"/>
      <c r="H54" s="198"/>
      <c r="I54" s="198"/>
      <c r="J54" s="198"/>
      <c r="K54" s="198"/>
      <c r="L54" s="198"/>
      <c r="M54" s="198"/>
      <c r="N54" s="198"/>
      <c r="O54" s="198"/>
      <c r="P54" s="198"/>
      <c r="Q54" s="198"/>
      <c r="R54" s="198"/>
      <c r="S54" s="198"/>
      <c r="T54" s="199"/>
      <c r="U54" s="197"/>
      <c r="V54" s="198"/>
      <c r="W54" s="198"/>
      <c r="X54" s="198"/>
      <c r="Y54" s="198"/>
      <c r="Z54" s="198"/>
      <c r="AA54" s="198"/>
      <c r="AB54" s="198"/>
      <c r="AC54" s="198"/>
      <c r="AD54" s="198"/>
      <c r="AE54" s="198"/>
      <c r="AF54" s="198"/>
      <c r="AG54" s="198"/>
      <c r="AH54" s="198"/>
      <c r="AI54" s="198"/>
      <c r="AJ54" s="198"/>
      <c r="AK54" s="199"/>
      <c r="AL54" s="197"/>
      <c r="AM54" s="198"/>
      <c r="AN54" s="198"/>
      <c r="AO54" s="198"/>
      <c r="AP54" s="198"/>
      <c r="AQ54" s="198"/>
      <c r="AR54" s="198"/>
      <c r="AS54" s="198"/>
      <c r="AT54" s="198"/>
      <c r="AU54" s="198"/>
      <c r="AV54" s="198"/>
      <c r="AW54" s="198"/>
      <c r="AX54" s="198"/>
      <c r="AY54" s="198"/>
      <c r="AZ54" s="198"/>
      <c r="BA54" s="198"/>
      <c r="BB54" s="199"/>
      <c r="BC54" s="7"/>
      <c r="BD54" s="7"/>
      <c r="BE54" s="7"/>
      <c r="BF54" s="7"/>
      <c r="BG54" s="7"/>
      <c r="BH54" s="7"/>
      <c r="BI54" s="7"/>
      <c r="BJ54" s="7"/>
      <c r="BK54" s="7"/>
      <c r="BL54" s="7"/>
      <c r="BM54" s="7"/>
      <c r="BN54" s="7"/>
      <c r="BO54" s="7"/>
      <c r="BP54" s="7"/>
      <c r="BQ54" s="7"/>
      <c r="BR54" s="7"/>
      <c r="BS54" s="7"/>
      <c r="BT54" s="7"/>
      <c r="BU54" s="7"/>
      <c r="BV54" s="7"/>
      <c r="BW54" s="7"/>
      <c r="BX54" s="7"/>
      <c r="BY54" s="7"/>
      <c r="BZ54" s="169">
        <f>支払計算書!B6</f>
        <v>0</v>
      </c>
      <c r="CA54" s="169"/>
      <c r="CB54" s="169"/>
      <c r="CC54" s="169"/>
      <c r="CD54" s="169"/>
      <c r="CE54" s="169"/>
      <c r="CF54" s="169"/>
      <c r="CG54" s="169"/>
      <c r="CH54" s="169"/>
      <c r="CI54" s="169"/>
      <c r="CJ54" s="169"/>
      <c r="CK54" s="169"/>
      <c r="CL54" s="169"/>
      <c r="CM54" s="169"/>
      <c r="CN54" s="169"/>
      <c r="CO54" s="169"/>
      <c r="CP54" s="169"/>
      <c r="CQ54" s="169"/>
      <c r="CR54" s="169"/>
      <c r="CS54" s="214"/>
      <c r="CT54" s="78"/>
      <c r="CU54" s="78"/>
      <c r="CW54" s="174" t="s">
        <v>205</v>
      </c>
      <c r="CX54" s="175"/>
      <c r="CY54" s="175"/>
      <c r="CZ54" s="175"/>
      <c r="DA54" s="175"/>
      <c r="DB54" s="175"/>
      <c r="DC54" s="175"/>
      <c r="DD54" s="175"/>
      <c r="DE54" s="175"/>
      <c r="DF54" s="175"/>
      <c r="DG54" s="175"/>
      <c r="DH54" s="175"/>
      <c r="DI54" s="175"/>
      <c r="DJ54" s="176"/>
    </row>
    <row r="55" spans="1:114" ht="6" customHeight="1" x14ac:dyDescent="0.15">
      <c r="C55" s="27"/>
      <c r="D55" s="42"/>
      <c r="E55" s="42"/>
      <c r="F55" s="42"/>
      <c r="G55" s="42"/>
      <c r="H55" s="16"/>
      <c r="I55" s="43"/>
      <c r="J55" s="43"/>
      <c r="K55" s="43"/>
      <c r="L55" s="43"/>
      <c r="M55" s="37"/>
      <c r="N55" s="37"/>
      <c r="O55" s="42"/>
      <c r="P55" s="42"/>
      <c r="Q55" s="42"/>
      <c r="R55" s="42"/>
      <c r="S55" s="16"/>
      <c r="T55" s="43"/>
      <c r="U55" s="43"/>
      <c r="V55" s="43"/>
      <c r="W55" s="43"/>
      <c r="X55" s="37"/>
      <c r="Y55" s="37"/>
      <c r="Z55" s="42"/>
      <c r="AA55" s="42"/>
      <c r="AB55" s="42"/>
      <c r="AC55" s="42"/>
      <c r="AD55" s="16"/>
      <c r="AE55" s="43"/>
      <c r="AF55" s="43"/>
      <c r="AG55" s="43"/>
      <c r="AH55" s="43"/>
      <c r="AI55" s="37"/>
      <c r="AJ55" s="37"/>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28"/>
    </row>
    <row r="56" spans="1:114" ht="11.25" customHeight="1" x14ac:dyDescent="0.15"/>
    <row r="57" spans="1:114" ht="11.25" customHeight="1" x14ac:dyDescent="0.15"/>
  </sheetData>
  <sheetProtection selectLockedCells="1"/>
  <mergeCells count="472">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H9:AP9"/>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AO13:BB13"/>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AF36:AH37"/>
    <mergeCell ref="AQ36:AS36"/>
    <mergeCell ref="AU36:AZ36"/>
    <mergeCell ref="AQ37:AR37"/>
    <mergeCell ref="AU37:AZ37"/>
    <mergeCell ref="AU41:AZ42"/>
    <mergeCell ref="J39:AP42"/>
    <mergeCell ref="D36:I37"/>
    <mergeCell ref="J36:L37"/>
    <mergeCell ref="M36:T37"/>
    <mergeCell ref="U36:W37"/>
    <mergeCell ref="AQ40:AS40"/>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Z48:AB49"/>
    <mergeCell ref="AW48:AZ48"/>
    <mergeCell ref="AW49:AX49"/>
    <mergeCell ref="AE48:AF49"/>
    <mergeCell ref="AG48:AQ49"/>
    <mergeCell ref="AR48:AU49"/>
    <mergeCell ref="AV48:AV49"/>
    <mergeCell ref="Z46:AB47"/>
    <mergeCell ref="AE46:AF47"/>
    <mergeCell ref="AG46:AQ47"/>
    <mergeCell ref="AR46:AU47"/>
    <mergeCell ref="CS53:CS54"/>
    <mergeCell ref="BW48:BW49"/>
    <mergeCell ref="BX48:CA48"/>
    <mergeCell ref="BX49:BY49"/>
    <mergeCell ref="BA48:BC49"/>
    <mergeCell ref="BF48:BG49"/>
    <mergeCell ref="BH48:BR49"/>
    <mergeCell ref="BS48:BV49"/>
    <mergeCell ref="BZ49:CA49"/>
    <mergeCell ref="BZ53:CR53"/>
    <mergeCell ref="BZ54:CR54"/>
    <mergeCell ref="DE53:DI53"/>
    <mergeCell ref="CU2:DI2"/>
    <mergeCell ref="CW54:DJ54"/>
    <mergeCell ref="CC51:CU52"/>
    <mergeCell ref="DE22:DF25"/>
    <mergeCell ref="A3:A23"/>
    <mergeCell ref="A25:A31"/>
    <mergeCell ref="A33:A53"/>
    <mergeCell ref="BU4:BV4"/>
    <mergeCell ref="CD4:CE4"/>
    <mergeCell ref="CJ41:CL42"/>
    <mergeCell ref="CM39:CT40"/>
    <mergeCell ref="CM41:CT42"/>
    <mergeCell ref="CJ39:CL40"/>
    <mergeCell ref="BD53:BE53"/>
    <mergeCell ref="BF53:BG53"/>
    <mergeCell ref="BI53:BJ53"/>
    <mergeCell ref="BL53:BM53"/>
    <mergeCell ref="BF46:BG47"/>
    <mergeCell ref="BH46:BR47"/>
    <mergeCell ref="CB46:CD47"/>
    <mergeCell ref="CB48:CD49"/>
  </mergeCells>
  <phoneticPr fontId="3"/>
  <dataValidations count="2">
    <dataValidation type="list" showInputMessage="1" showErrorMessage="1" sqref="BQ12" xr:uid="{00000000-0002-0000-0100-000000000000}">
      <formula1>"1,2"</formula1>
    </dataValidation>
    <dataValidation type="list" allowBlank="1" showInputMessage="1" showErrorMessage="1" sqref="CD7" xr:uid="{00000000-0002-0000-01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 sqref="J5:AF12 T13 DE26 BZ53:BZ54 J21:AO21 BC21:BN21 J22:S35 U22:AP35 G33:H35 BO21:BW21 BC22:BW3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4" customWidth="1"/>
    <col min="23" max="16384" width="9" style="74"/>
  </cols>
  <sheetData>
    <row r="1" spans="1:22" ht="16.5" customHeight="1" x14ac:dyDescent="0.15">
      <c r="A1" s="577" t="s">
        <v>144</v>
      </c>
      <c r="B1" s="577"/>
      <c r="C1" s="577"/>
      <c r="D1" s="577"/>
      <c r="E1" s="577"/>
      <c r="F1" s="577"/>
      <c r="G1" s="577"/>
      <c r="H1" s="577"/>
      <c r="I1" s="577"/>
    </row>
    <row r="2" spans="1:22" ht="16.5" customHeight="1" x14ac:dyDescent="0.15">
      <c r="A2" s="577"/>
      <c r="B2" s="577"/>
      <c r="C2" s="577"/>
      <c r="D2" s="577"/>
      <c r="E2" s="577"/>
      <c r="F2" s="577"/>
      <c r="G2" s="577"/>
      <c r="H2" s="577"/>
      <c r="I2" s="577"/>
      <c r="K2" s="578" t="s">
        <v>145</v>
      </c>
      <c r="L2" s="102"/>
      <c r="M2" s="103"/>
      <c r="N2" s="103"/>
      <c r="O2" s="103"/>
      <c r="P2" s="103"/>
      <c r="Q2" s="103"/>
      <c r="R2" s="103"/>
      <c r="S2" s="103"/>
    </row>
    <row r="3" spans="1:22" ht="16.5" customHeight="1" x14ac:dyDescent="0.15">
      <c r="K3" s="579"/>
      <c r="L3" s="580" t="s">
        <v>157</v>
      </c>
      <c r="M3" s="580"/>
      <c r="N3" s="580"/>
      <c r="O3" s="580"/>
      <c r="P3" s="580"/>
      <c r="Q3" s="580"/>
      <c r="R3" s="580"/>
      <c r="S3" s="580"/>
      <c r="T3" s="580"/>
    </row>
    <row r="4" spans="1:22" ht="16.5" customHeight="1" x14ac:dyDescent="0.15">
      <c r="L4" s="580"/>
      <c r="M4" s="580"/>
      <c r="N4" s="580"/>
      <c r="O4" s="580"/>
      <c r="P4" s="580"/>
      <c r="Q4" s="580"/>
      <c r="R4" s="580"/>
      <c r="S4" s="580"/>
      <c r="T4" s="580"/>
    </row>
    <row r="5" spans="1:22" ht="16.5" customHeight="1" x14ac:dyDescent="0.15">
      <c r="A5" s="76"/>
      <c r="L5" s="580"/>
      <c r="M5" s="580"/>
      <c r="N5" s="580"/>
      <c r="O5" s="580"/>
      <c r="P5" s="580"/>
      <c r="Q5" s="580"/>
      <c r="R5" s="580"/>
      <c r="S5" s="580"/>
      <c r="T5" s="580"/>
    </row>
    <row r="6" spans="1:22" ht="16.5" customHeight="1" x14ac:dyDescent="0.15">
      <c r="A6" s="578" t="s">
        <v>158</v>
      </c>
      <c r="L6" s="580"/>
      <c r="M6" s="580"/>
      <c r="N6" s="580"/>
      <c r="O6" s="580"/>
      <c r="P6" s="580"/>
      <c r="Q6" s="580"/>
      <c r="R6" s="580"/>
      <c r="S6" s="580"/>
      <c r="T6" s="580"/>
    </row>
    <row r="7" spans="1:22" ht="16.5" customHeight="1" x14ac:dyDescent="0.15">
      <c r="A7" s="579"/>
      <c r="L7" s="580"/>
      <c r="M7" s="580"/>
      <c r="N7" s="580"/>
      <c r="O7" s="580"/>
      <c r="P7" s="580"/>
      <c r="Q7" s="580"/>
      <c r="R7" s="580"/>
      <c r="S7" s="580"/>
      <c r="T7" s="580"/>
    </row>
    <row r="8" spans="1:22" ht="16.5" customHeight="1" x14ac:dyDescent="0.15">
      <c r="L8" s="580"/>
      <c r="M8" s="580"/>
      <c r="N8" s="580"/>
      <c r="O8" s="580"/>
      <c r="P8" s="580"/>
      <c r="Q8" s="580"/>
      <c r="R8" s="580"/>
      <c r="S8" s="580"/>
      <c r="T8" s="580"/>
    </row>
    <row r="9" spans="1:22" ht="16.5" customHeight="1" x14ac:dyDescent="0.15">
      <c r="A9" s="75" t="s">
        <v>68</v>
      </c>
      <c r="B9" s="581" t="s">
        <v>192</v>
      </c>
      <c r="C9" s="526"/>
      <c r="D9" s="526"/>
      <c r="E9" s="582"/>
      <c r="F9" s="525" t="s">
        <v>146</v>
      </c>
      <c r="G9" s="526"/>
      <c r="H9" s="526"/>
      <c r="I9" s="582"/>
      <c r="K9" s="550" t="s">
        <v>159</v>
      </c>
      <c r="L9" s="550"/>
      <c r="M9" s="550"/>
      <c r="N9" s="103"/>
      <c r="O9" s="103"/>
      <c r="P9" s="103"/>
      <c r="Q9" s="103"/>
      <c r="R9" s="103"/>
      <c r="S9" s="103"/>
    </row>
    <row r="10" spans="1:22" ht="16.5" customHeight="1" x14ac:dyDescent="0.15">
      <c r="A10" s="101"/>
      <c r="B10" s="583" t="s">
        <v>160</v>
      </c>
      <c r="C10" s="584"/>
      <c r="D10" s="584"/>
      <c r="E10" s="585"/>
      <c r="F10" s="487" t="s">
        <v>148</v>
      </c>
      <c r="G10" s="488"/>
      <c r="H10" s="488"/>
      <c r="I10" s="489"/>
      <c r="K10" s="551"/>
      <c r="L10" s="551"/>
      <c r="M10" s="551"/>
    </row>
    <row r="11" spans="1:22" ht="16.5" customHeight="1" x14ac:dyDescent="0.15">
      <c r="A11" s="82"/>
      <c r="B11" s="586"/>
      <c r="C11" s="587"/>
      <c r="D11" s="587"/>
      <c r="E11" s="588"/>
      <c r="F11" s="558" t="s">
        <v>149</v>
      </c>
      <c r="G11" s="552"/>
      <c r="H11" s="552"/>
      <c r="I11" s="545"/>
      <c r="K11" s="546" t="s">
        <v>161</v>
      </c>
      <c r="L11" s="547"/>
      <c r="M11" s="548"/>
      <c r="N11" s="525" t="s">
        <v>117</v>
      </c>
      <c r="O11" s="526"/>
      <c r="P11" s="526"/>
      <c r="Q11" s="526"/>
      <c r="R11" s="526"/>
      <c r="S11" s="526"/>
      <c r="T11" s="526"/>
      <c r="U11" s="527"/>
      <c r="V11" s="528"/>
    </row>
    <row r="12" spans="1:22" ht="16.5" customHeight="1" x14ac:dyDescent="0.15">
      <c r="A12" s="589" t="s">
        <v>147</v>
      </c>
      <c r="B12" s="586"/>
      <c r="C12" s="587"/>
      <c r="D12" s="587"/>
      <c r="E12" s="588"/>
      <c r="F12" s="516"/>
      <c r="G12" s="552"/>
      <c r="H12" s="552"/>
      <c r="I12" s="545"/>
      <c r="K12" s="94" t="s">
        <v>106</v>
      </c>
      <c r="L12" s="94"/>
      <c r="M12" s="94"/>
      <c r="N12" s="561" t="s">
        <v>162</v>
      </c>
      <c r="O12" s="562"/>
      <c r="P12" s="562"/>
      <c r="Q12" s="562"/>
      <c r="R12" s="562"/>
      <c r="S12" s="562"/>
      <c r="T12" s="562"/>
      <c r="U12" s="527"/>
      <c r="V12" s="528"/>
    </row>
    <row r="13" spans="1:22" ht="16.5" customHeight="1" x14ac:dyDescent="0.15">
      <c r="A13" s="589"/>
      <c r="B13" s="586"/>
      <c r="C13" s="587"/>
      <c r="D13" s="587"/>
      <c r="E13" s="588"/>
      <c r="F13" s="558" t="s">
        <v>150</v>
      </c>
      <c r="G13" s="590"/>
      <c r="H13" s="590"/>
      <c r="I13" s="560"/>
      <c r="K13" s="92" t="s">
        <v>107</v>
      </c>
      <c r="L13" s="93"/>
      <c r="M13" s="100"/>
      <c r="N13" s="561" t="s">
        <v>163</v>
      </c>
      <c r="O13" s="562"/>
      <c r="P13" s="562"/>
      <c r="Q13" s="562"/>
      <c r="R13" s="562"/>
      <c r="S13" s="562"/>
      <c r="T13" s="562"/>
      <c r="U13" s="527"/>
      <c r="V13" s="528"/>
    </row>
    <row r="14" spans="1:22" ht="16.5" customHeight="1" x14ac:dyDescent="0.15">
      <c r="A14" s="589"/>
      <c r="B14" s="586"/>
      <c r="C14" s="587"/>
      <c r="D14" s="587"/>
      <c r="E14" s="588"/>
      <c r="F14" s="563" t="s">
        <v>164</v>
      </c>
      <c r="G14" s="564"/>
      <c r="H14" s="564"/>
      <c r="I14" s="565"/>
      <c r="K14" s="94" t="s">
        <v>108</v>
      </c>
      <c r="L14" s="94"/>
      <c r="M14" s="94"/>
      <c r="N14" s="561" t="s">
        <v>118</v>
      </c>
      <c r="O14" s="562"/>
      <c r="P14" s="562"/>
      <c r="Q14" s="562"/>
      <c r="R14" s="562"/>
      <c r="S14" s="562"/>
      <c r="T14" s="562"/>
      <c r="U14" s="527"/>
      <c r="V14" s="528"/>
    </row>
    <row r="15" spans="1:22" ht="16.5" customHeight="1" x14ac:dyDescent="0.15">
      <c r="A15" s="589"/>
      <c r="B15" s="570" t="s">
        <v>165</v>
      </c>
      <c r="C15" s="571"/>
      <c r="D15" s="571"/>
      <c r="E15" s="521"/>
      <c r="F15" s="566"/>
      <c r="G15" s="564"/>
      <c r="H15" s="564"/>
      <c r="I15" s="565"/>
      <c r="K15" s="94" t="s">
        <v>166</v>
      </c>
      <c r="L15" s="92"/>
      <c r="M15" s="100"/>
      <c r="N15" s="561"/>
      <c r="O15" s="562"/>
      <c r="P15" s="562"/>
      <c r="Q15" s="562"/>
      <c r="R15" s="562"/>
      <c r="S15" s="562"/>
      <c r="T15" s="562"/>
      <c r="U15" s="527"/>
      <c r="V15" s="528"/>
    </row>
    <row r="16" spans="1:22" ht="16.5" customHeight="1" x14ac:dyDescent="0.15">
      <c r="A16" s="589"/>
      <c r="B16" s="519"/>
      <c r="C16" s="571"/>
      <c r="D16" s="571"/>
      <c r="E16" s="521"/>
      <c r="F16" s="566"/>
      <c r="G16" s="564"/>
      <c r="H16" s="564"/>
      <c r="I16" s="565"/>
      <c r="K16" s="94" t="s">
        <v>109</v>
      </c>
      <c r="L16" s="92"/>
      <c r="M16" s="100"/>
      <c r="N16" s="561"/>
      <c r="O16" s="562"/>
      <c r="P16" s="562"/>
      <c r="Q16" s="562"/>
      <c r="R16" s="562"/>
      <c r="S16" s="562"/>
      <c r="T16" s="562"/>
      <c r="U16" s="527"/>
      <c r="V16" s="528"/>
    </row>
    <row r="17" spans="1:22" ht="16.5" customHeight="1" x14ac:dyDescent="0.15">
      <c r="A17" s="589"/>
      <c r="B17" s="519"/>
      <c r="C17" s="571"/>
      <c r="D17" s="571"/>
      <c r="E17" s="521"/>
      <c r="F17" s="566"/>
      <c r="G17" s="564"/>
      <c r="H17" s="564"/>
      <c r="I17" s="565"/>
      <c r="K17" s="104" t="s">
        <v>70</v>
      </c>
      <c r="L17" s="93"/>
      <c r="M17" s="100"/>
      <c r="N17" s="561" t="s">
        <v>167</v>
      </c>
      <c r="O17" s="562"/>
      <c r="P17" s="562"/>
      <c r="Q17" s="562"/>
      <c r="R17" s="562"/>
      <c r="S17" s="562"/>
      <c r="T17" s="562"/>
      <c r="U17" s="527"/>
      <c r="V17" s="528"/>
    </row>
    <row r="18" spans="1:22" ht="16.5" customHeight="1" x14ac:dyDescent="0.15">
      <c r="A18" s="589"/>
      <c r="B18" s="570" t="s">
        <v>193</v>
      </c>
      <c r="C18" s="572"/>
      <c r="D18" s="572"/>
      <c r="E18" s="573"/>
      <c r="F18" s="566"/>
      <c r="G18" s="564"/>
      <c r="H18" s="564"/>
      <c r="I18" s="565"/>
      <c r="K18" s="104" t="s">
        <v>71</v>
      </c>
      <c r="L18" s="93"/>
      <c r="M18" s="100"/>
      <c r="N18" s="561"/>
      <c r="O18" s="562"/>
      <c r="P18" s="562"/>
      <c r="Q18" s="562"/>
      <c r="R18" s="562"/>
      <c r="S18" s="562"/>
      <c r="T18" s="562"/>
      <c r="U18" s="527"/>
      <c r="V18" s="528"/>
    </row>
    <row r="19" spans="1:22" ht="16.5" customHeight="1" x14ac:dyDescent="0.15">
      <c r="A19" s="82"/>
      <c r="B19" s="570"/>
      <c r="C19" s="572"/>
      <c r="D19" s="572"/>
      <c r="E19" s="573"/>
      <c r="F19" s="566"/>
      <c r="G19" s="564"/>
      <c r="H19" s="564"/>
      <c r="I19" s="565"/>
      <c r="K19" s="104" t="s">
        <v>110</v>
      </c>
      <c r="L19" s="93"/>
      <c r="M19" s="100"/>
      <c r="N19" s="561"/>
      <c r="O19" s="562"/>
      <c r="P19" s="562"/>
      <c r="Q19" s="562"/>
      <c r="R19" s="562"/>
      <c r="S19" s="562"/>
      <c r="T19" s="562"/>
      <c r="U19" s="527"/>
      <c r="V19" s="528"/>
    </row>
    <row r="20" spans="1:22" ht="16.5" customHeight="1" x14ac:dyDescent="0.15">
      <c r="A20" s="83"/>
      <c r="B20" s="574"/>
      <c r="C20" s="575"/>
      <c r="D20" s="575"/>
      <c r="E20" s="576"/>
      <c r="F20" s="567"/>
      <c r="G20" s="568"/>
      <c r="H20" s="568"/>
      <c r="I20" s="569"/>
      <c r="K20" s="94" t="s">
        <v>72</v>
      </c>
      <c r="L20" s="92"/>
      <c r="M20" s="100"/>
      <c r="N20" s="561"/>
      <c r="O20" s="562"/>
      <c r="P20" s="562"/>
      <c r="Q20" s="562"/>
      <c r="R20" s="562"/>
      <c r="S20" s="562"/>
      <c r="T20" s="562"/>
      <c r="U20" s="527"/>
      <c r="V20" s="528"/>
    </row>
    <row r="21" spans="1:22" ht="16.5" customHeight="1" x14ac:dyDescent="0.15">
      <c r="A21" s="81"/>
      <c r="B21" s="537" t="s">
        <v>194</v>
      </c>
      <c r="C21" s="538"/>
      <c r="D21" s="538"/>
      <c r="E21" s="539"/>
      <c r="F21" s="487" t="s">
        <v>148</v>
      </c>
      <c r="G21" s="488"/>
      <c r="H21" s="488"/>
      <c r="I21" s="489"/>
      <c r="K21" s="104" t="s">
        <v>111</v>
      </c>
      <c r="L21" s="93"/>
      <c r="M21" s="100"/>
      <c r="N21" s="561"/>
      <c r="O21" s="562"/>
      <c r="P21" s="562"/>
      <c r="Q21" s="562"/>
      <c r="R21" s="562"/>
      <c r="S21" s="562"/>
      <c r="T21" s="562"/>
      <c r="U21" s="527"/>
      <c r="V21" s="528"/>
    </row>
    <row r="22" spans="1:22" ht="16.5" customHeight="1" x14ac:dyDescent="0.15">
      <c r="A22" s="95"/>
      <c r="B22" s="540"/>
      <c r="C22" s="541"/>
      <c r="D22" s="541"/>
      <c r="E22" s="542"/>
      <c r="F22" s="493" t="s">
        <v>168</v>
      </c>
      <c r="G22" s="494"/>
      <c r="H22" s="494"/>
      <c r="I22" s="495"/>
      <c r="K22" s="94" t="s">
        <v>112</v>
      </c>
      <c r="L22" s="92"/>
      <c r="M22" s="100"/>
      <c r="N22" s="561" t="s">
        <v>119</v>
      </c>
      <c r="O22" s="562"/>
      <c r="P22" s="562"/>
      <c r="Q22" s="562"/>
      <c r="R22" s="562"/>
      <c r="S22" s="562"/>
      <c r="T22" s="562"/>
      <c r="U22" s="527"/>
      <c r="V22" s="528"/>
    </row>
    <row r="23" spans="1:22" ht="16.5" customHeight="1" x14ac:dyDescent="0.15">
      <c r="A23" s="95"/>
      <c r="B23" s="540"/>
      <c r="C23" s="541"/>
      <c r="D23" s="541"/>
      <c r="E23" s="542"/>
      <c r="F23" s="493"/>
      <c r="G23" s="494"/>
      <c r="H23" s="494"/>
      <c r="I23" s="495"/>
      <c r="K23" s="104" t="s">
        <v>113</v>
      </c>
      <c r="L23" s="93"/>
      <c r="M23" s="100"/>
      <c r="N23" s="92" t="s">
        <v>169</v>
      </c>
      <c r="O23" s="93"/>
      <c r="P23" s="93"/>
      <c r="Q23" s="93"/>
      <c r="R23" s="93"/>
      <c r="S23" s="93"/>
      <c r="T23" s="93"/>
      <c r="U23" s="93"/>
      <c r="V23" s="100"/>
    </row>
    <row r="24" spans="1:22" ht="16.5" customHeight="1" x14ac:dyDescent="0.15">
      <c r="A24" s="554" t="s">
        <v>151</v>
      </c>
      <c r="B24" s="540"/>
      <c r="C24" s="541"/>
      <c r="D24" s="541"/>
      <c r="E24" s="542"/>
      <c r="F24" s="555" t="s">
        <v>170</v>
      </c>
      <c r="G24" s="556"/>
      <c r="H24" s="556"/>
      <c r="I24" s="557"/>
      <c r="K24" s="104" t="s">
        <v>114</v>
      </c>
      <c r="L24" s="93"/>
      <c r="M24" s="100"/>
      <c r="N24" s="92"/>
      <c r="O24" s="93"/>
      <c r="P24" s="93"/>
      <c r="Q24" s="93"/>
      <c r="R24" s="93"/>
      <c r="S24" s="93"/>
      <c r="T24" s="93"/>
      <c r="U24" s="93"/>
      <c r="V24" s="100"/>
    </row>
    <row r="25" spans="1:22" ht="16.5" customHeight="1" x14ac:dyDescent="0.15">
      <c r="A25" s="554"/>
      <c r="B25" s="558" t="s">
        <v>171</v>
      </c>
      <c r="C25" s="559"/>
      <c r="D25" s="559"/>
      <c r="E25" s="560"/>
      <c r="F25" s="555"/>
      <c r="G25" s="556"/>
      <c r="H25" s="556"/>
      <c r="I25" s="557"/>
      <c r="K25" s="104" t="s">
        <v>73</v>
      </c>
      <c r="L25" s="93"/>
      <c r="M25" s="100"/>
      <c r="N25" s="92" t="s">
        <v>120</v>
      </c>
      <c r="O25" s="93"/>
      <c r="P25" s="93"/>
      <c r="Q25" s="93"/>
      <c r="R25" s="93"/>
      <c r="S25" s="93"/>
      <c r="T25" s="93"/>
      <c r="U25" s="93"/>
      <c r="V25" s="100"/>
    </row>
    <row r="26" spans="1:22" ht="16.5" customHeight="1" x14ac:dyDescent="0.15">
      <c r="A26" s="554"/>
      <c r="B26" s="558"/>
      <c r="C26" s="559"/>
      <c r="D26" s="559"/>
      <c r="E26" s="560"/>
      <c r="F26" s="516" t="s">
        <v>195</v>
      </c>
      <c r="G26" s="544"/>
      <c r="H26" s="544"/>
      <c r="I26" s="545"/>
      <c r="K26" s="104" t="s">
        <v>74</v>
      </c>
      <c r="L26" s="93"/>
      <c r="M26" s="100"/>
      <c r="N26" s="92" t="s">
        <v>172</v>
      </c>
      <c r="O26" s="93"/>
      <c r="P26" s="93"/>
      <c r="Q26" s="93"/>
      <c r="R26" s="93"/>
      <c r="S26" s="93"/>
      <c r="T26" s="93"/>
      <c r="U26" s="93"/>
      <c r="V26" s="100"/>
    </row>
    <row r="27" spans="1:22" ht="16.5" customHeight="1" x14ac:dyDescent="0.15">
      <c r="A27" s="554"/>
      <c r="B27" s="558" t="s">
        <v>173</v>
      </c>
      <c r="C27" s="559"/>
      <c r="D27" s="559"/>
      <c r="E27" s="560"/>
      <c r="F27" s="516"/>
      <c r="G27" s="544"/>
      <c r="H27" s="544"/>
      <c r="I27" s="545"/>
      <c r="K27" s="104" t="s">
        <v>75</v>
      </c>
      <c r="L27" s="93"/>
      <c r="M27" s="100"/>
      <c r="N27" s="92" t="s">
        <v>121</v>
      </c>
      <c r="O27" s="93"/>
      <c r="P27" s="93"/>
      <c r="Q27" s="93"/>
      <c r="R27" s="93"/>
      <c r="S27" s="93"/>
      <c r="T27" s="93"/>
      <c r="U27" s="93"/>
      <c r="V27" s="100"/>
    </row>
    <row r="28" spans="1:22" ht="16.5" customHeight="1" x14ac:dyDescent="0.15">
      <c r="A28" s="554"/>
      <c r="B28" s="558"/>
      <c r="C28" s="559"/>
      <c r="D28" s="559"/>
      <c r="E28" s="560"/>
      <c r="F28" s="516"/>
      <c r="G28" s="544"/>
      <c r="H28" s="544"/>
      <c r="I28" s="545"/>
      <c r="K28" s="92" t="s">
        <v>115</v>
      </c>
      <c r="L28" s="93"/>
      <c r="M28" s="100"/>
      <c r="N28" s="92" t="s">
        <v>197</v>
      </c>
      <c r="O28" s="93"/>
      <c r="P28" s="93"/>
      <c r="Q28" s="93"/>
      <c r="R28" s="93"/>
      <c r="S28" s="93"/>
      <c r="T28" s="93"/>
      <c r="U28" s="93"/>
      <c r="V28" s="100"/>
    </row>
    <row r="29" spans="1:22" ht="16.5" customHeight="1" x14ac:dyDescent="0.15">
      <c r="A29" s="554"/>
      <c r="B29" s="558"/>
      <c r="C29" s="559"/>
      <c r="D29" s="559"/>
      <c r="E29" s="560"/>
      <c r="F29" s="516"/>
      <c r="G29" s="544"/>
      <c r="H29" s="544"/>
      <c r="I29" s="545"/>
      <c r="K29" s="104" t="s">
        <v>76</v>
      </c>
      <c r="L29" s="93"/>
      <c r="M29" s="100"/>
      <c r="N29" s="92" t="s">
        <v>122</v>
      </c>
      <c r="O29" s="93"/>
      <c r="P29" s="93"/>
      <c r="Q29" s="93"/>
      <c r="R29" s="93"/>
      <c r="S29" s="93"/>
      <c r="T29" s="93"/>
      <c r="U29" s="93"/>
      <c r="V29" s="100"/>
    </row>
    <row r="30" spans="1:22" ht="16.5" customHeight="1" x14ac:dyDescent="0.15">
      <c r="A30" s="554"/>
      <c r="B30" s="558"/>
      <c r="C30" s="559"/>
      <c r="D30" s="559"/>
      <c r="E30" s="560"/>
      <c r="F30" s="516"/>
      <c r="G30" s="544"/>
      <c r="H30" s="544"/>
      <c r="I30" s="545"/>
      <c r="K30" s="92" t="s">
        <v>77</v>
      </c>
      <c r="L30" s="93"/>
      <c r="M30" s="100"/>
      <c r="N30" s="92" t="s">
        <v>123</v>
      </c>
      <c r="O30" s="93"/>
      <c r="P30" s="93"/>
      <c r="Q30" s="93"/>
      <c r="R30" s="93"/>
      <c r="S30" s="93"/>
      <c r="T30" s="93"/>
      <c r="U30" s="93"/>
      <c r="V30" s="100"/>
    </row>
    <row r="31" spans="1:22" ht="16.5" customHeight="1" x14ac:dyDescent="0.15">
      <c r="A31" s="95"/>
      <c r="B31" s="558"/>
      <c r="C31" s="559"/>
      <c r="D31" s="559"/>
      <c r="E31" s="560"/>
      <c r="F31" s="516" t="s">
        <v>174</v>
      </c>
      <c r="G31" s="544"/>
      <c r="H31" s="544"/>
      <c r="I31" s="545"/>
      <c r="K31" s="104" t="s">
        <v>175</v>
      </c>
      <c r="L31" s="93"/>
      <c r="M31" s="100"/>
      <c r="N31" s="92" t="s">
        <v>124</v>
      </c>
      <c r="O31" s="93"/>
      <c r="P31" s="93"/>
      <c r="Q31" s="93"/>
      <c r="R31" s="93"/>
      <c r="S31" s="93"/>
      <c r="T31" s="93"/>
      <c r="U31" s="93"/>
      <c r="V31" s="100"/>
    </row>
    <row r="32" spans="1:22" ht="16.5" customHeight="1" x14ac:dyDescent="0.15">
      <c r="A32" s="96"/>
      <c r="B32" s="97"/>
      <c r="C32" s="98"/>
      <c r="D32" s="98"/>
      <c r="E32" s="99"/>
      <c r="F32" s="532"/>
      <c r="G32" s="533"/>
      <c r="H32" s="533"/>
      <c r="I32" s="534"/>
      <c r="K32" s="92" t="s">
        <v>78</v>
      </c>
      <c r="L32" s="93"/>
      <c r="M32" s="100"/>
      <c r="N32" s="92" t="s">
        <v>125</v>
      </c>
      <c r="O32" s="93"/>
      <c r="P32" s="93"/>
      <c r="Q32" s="93"/>
      <c r="R32" s="93"/>
      <c r="S32" s="93"/>
      <c r="T32" s="93"/>
      <c r="U32" s="93"/>
      <c r="V32" s="100"/>
    </row>
    <row r="33" spans="1:22" ht="16.5" customHeight="1" x14ac:dyDescent="0.15">
      <c r="A33" s="535" t="s">
        <v>176</v>
      </c>
      <c r="B33" s="487" t="s">
        <v>177</v>
      </c>
      <c r="C33" s="488"/>
      <c r="D33" s="488"/>
      <c r="E33" s="489"/>
      <c r="F33" s="537" t="s">
        <v>196</v>
      </c>
      <c r="G33" s="538"/>
      <c r="H33" s="538"/>
      <c r="I33" s="539"/>
      <c r="K33" s="104" t="s">
        <v>116</v>
      </c>
      <c r="L33" s="93"/>
      <c r="M33" s="100"/>
      <c r="N33" s="92" t="s">
        <v>126</v>
      </c>
      <c r="O33" s="93"/>
      <c r="P33" s="93"/>
      <c r="Q33" s="93"/>
      <c r="R33" s="93"/>
      <c r="S33" s="93"/>
      <c r="T33" s="93"/>
      <c r="U33" s="93"/>
      <c r="V33" s="100"/>
    </row>
    <row r="34" spans="1:22" ht="16.5" customHeight="1" x14ac:dyDescent="0.15">
      <c r="A34" s="536"/>
      <c r="B34" s="84"/>
      <c r="C34" s="85"/>
      <c r="D34" s="85"/>
      <c r="E34" s="86"/>
      <c r="F34" s="540"/>
      <c r="G34" s="541"/>
      <c r="H34" s="541"/>
      <c r="I34" s="542"/>
      <c r="K34" s="543" t="s">
        <v>79</v>
      </c>
      <c r="L34" s="543"/>
      <c r="M34" s="543"/>
      <c r="N34" s="543" t="s">
        <v>127</v>
      </c>
      <c r="O34" s="543"/>
      <c r="P34" s="543"/>
      <c r="Q34" s="543"/>
      <c r="R34" s="543"/>
      <c r="S34" s="543"/>
      <c r="T34" s="543"/>
      <c r="U34" s="543"/>
      <c r="V34" s="543"/>
    </row>
    <row r="35" spans="1:22" ht="16.5" customHeight="1" x14ac:dyDescent="0.15">
      <c r="A35" s="536"/>
      <c r="B35" s="84"/>
      <c r="C35" s="85"/>
      <c r="D35" s="85"/>
      <c r="E35" s="86"/>
      <c r="F35" s="540"/>
      <c r="G35" s="541"/>
      <c r="H35" s="541"/>
      <c r="I35" s="542"/>
      <c r="K35" s="549"/>
      <c r="L35" s="549"/>
      <c r="M35" s="549"/>
      <c r="N35" s="549"/>
      <c r="O35" s="549"/>
      <c r="P35" s="549"/>
      <c r="Q35" s="549"/>
      <c r="R35" s="549"/>
      <c r="S35" s="549"/>
      <c r="T35" s="549"/>
      <c r="U35" s="549"/>
      <c r="V35" s="549"/>
    </row>
    <row r="36" spans="1:22" ht="16.5" customHeight="1" x14ac:dyDescent="0.15">
      <c r="A36" s="536"/>
      <c r="B36" s="84"/>
      <c r="C36" s="85"/>
      <c r="D36" s="85"/>
      <c r="E36" s="86"/>
      <c r="F36" s="540"/>
      <c r="G36" s="541"/>
      <c r="H36" s="541"/>
      <c r="I36" s="542"/>
      <c r="K36" s="550" t="s">
        <v>178</v>
      </c>
      <c r="L36" s="550"/>
      <c r="M36" s="550"/>
      <c r="N36" s="108"/>
      <c r="O36" s="108"/>
      <c r="P36" s="108"/>
      <c r="Q36" s="108"/>
      <c r="R36" s="108"/>
      <c r="S36" s="108"/>
      <c r="T36" s="108"/>
      <c r="U36" s="108"/>
      <c r="V36" s="108"/>
    </row>
    <row r="37" spans="1:22" ht="16.5" customHeight="1" x14ac:dyDescent="0.15">
      <c r="A37" s="536"/>
      <c r="B37" s="84"/>
      <c r="C37" s="85"/>
      <c r="D37" s="85"/>
      <c r="E37" s="86"/>
      <c r="F37" s="516" t="s">
        <v>179</v>
      </c>
      <c r="G37" s="552"/>
      <c r="H37" s="552"/>
      <c r="I37" s="545"/>
      <c r="K37" s="551"/>
      <c r="L37" s="551"/>
      <c r="M37" s="551"/>
      <c r="N37" s="553"/>
      <c r="O37" s="553"/>
      <c r="P37" s="553"/>
      <c r="Q37" s="553"/>
      <c r="R37" s="553"/>
      <c r="S37" s="553"/>
      <c r="T37" s="553"/>
      <c r="U37" s="553"/>
      <c r="V37" s="553"/>
    </row>
    <row r="38" spans="1:22" ht="16.5" customHeight="1" x14ac:dyDescent="0.15">
      <c r="A38" s="536"/>
      <c r="B38" s="84"/>
      <c r="C38" s="85"/>
      <c r="D38" s="85"/>
      <c r="E38" s="86"/>
      <c r="F38" s="516" t="s">
        <v>198</v>
      </c>
      <c r="G38" s="544"/>
      <c r="H38" s="544"/>
      <c r="I38" s="545"/>
      <c r="K38" s="546" t="s">
        <v>161</v>
      </c>
      <c r="L38" s="547"/>
      <c r="M38" s="548"/>
      <c r="N38" s="525" t="s">
        <v>117</v>
      </c>
      <c r="O38" s="526"/>
      <c r="P38" s="526"/>
      <c r="Q38" s="526"/>
      <c r="R38" s="526"/>
      <c r="S38" s="526"/>
      <c r="T38" s="526"/>
      <c r="U38" s="527"/>
      <c r="V38" s="528"/>
    </row>
    <row r="39" spans="1:22" ht="16.5" customHeight="1" x14ac:dyDescent="0.15">
      <c r="A39" s="536"/>
      <c r="B39" s="84"/>
      <c r="C39" s="85"/>
      <c r="D39" s="85"/>
      <c r="E39" s="86"/>
      <c r="F39" s="516"/>
      <c r="G39" s="544"/>
      <c r="H39" s="544"/>
      <c r="I39" s="545"/>
      <c r="K39" s="104" t="s">
        <v>180</v>
      </c>
      <c r="L39" s="93"/>
      <c r="M39" s="100"/>
      <c r="N39" s="92" t="s">
        <v>135</v>
      </c>
      <c r="O39" s="93"/>
      <c r="P39" s="93"/>
      <c r="Q39" s="93"/>
      <c r="R39" s="93"/>
      <c r="S39" s="93"/>
      <c r="T39" s="93"/>
      <c r="U39" s="93"/>
      <c r="V39" s="100"/>
    </row>
    <row r="40" spans="1:22" ht="16.5" customHeight="1" x14ac:dyDescent="0.15">
      <c r="A40" s="509" t="s">
        <v>69</v>
      </c>
      <c r="B40" s="487" t="s">
        <v>177</v>
      </c>
      <c r="C40" s="488"/>
      <c r="D40" s="488"/>
      <c r="E40" s="489"/>
      <c r="F40" s="510" t="s">
        <v>152</v>
      </c>
      <c r="G40" s="511"/>
      <c r="H40" s="511"/>
      <c r="I40" s="512"/>
      <c r="K40" s="104" t="s">
        <v>128</v>
      </c>
      <c r="L40" s="93"/>
      <c r="M40" s="100"/>
      <c r="N40" s="92" t="s">
        <v>136</v>
      </c>
      <c r="O40" s="93"/>
      <c r="P40" s="93"/>
      <c r="Q40" s="93"/>
      <c r="R40" s="93"/>
      <c r="S40" s="93"/>
      <c r="T40" s="93"/>
      <c r="U40" s="93"/>
      <c r="V40" s="100"/>
    </row>
    <row r="41" spans="1:22" ht="16.5" customHeight="1" x14ac:dyDescent="0.15">
      <c r="A41" s="507"/>
      <c r="B41" s="84"/>
      <c r="C41" s="90"/>
      <c r="D41" s="90"/>
      <c r="E41" s="86"/>
      <c r="F41" s="513"/>
      <c r="G41" s="514"/>
      <c r="H41" s="514"/>
      <c r="I41" s="515"/>
      <c r="K41" s="104" t="s">
        <v>129</v>
      </c>
      <c r="L41" s="93"/>
      <c r="M41" s="100"/>
      <c r="N41" s="92" t="s">
        <v>181</v>
      </c>
      <c r="O41" s="93"/>
      <c r="P41" s="93"/>
      <c r="Q41" s="93"/>
      <c r="R41" s="93"/>
      <c r="S41" s="93"/>
      <c r="T41" s="93"/>
      <c r="U41" s="93"/>
      <c r="V41" s="100"/>
    </row>
    <row r="42" spans="1:22" ht="16.5" customHeight="1" x14ac:dyDescent="0.15">
      <c r="A42" s="507"/>
      <c r="B42" s="84"/>
      <c r="C42" s="90"/>
      <c r="D42" s="90"/>
      <c r="E42" s="86"/>
      <c r="F42" s="513"/>
      <c r="G42" s="514"/>
      <c r="H42" s="514"/>
      <c r="I42" s="515"/>
      <c r="K42" s="104" t="s">
        <v>130</v>
      </c>
      <c r="L42" s="93"/>
      <c r="M42" s="100"/>
      <c r="N42" s="92" t="s">
        <v>182</v>
      </c>
      <c r="O42" s="93"/>
      <c r="P42" s="93"/>
      <c r="Q42" s="93"/>
      <c r="R42" s="93"/>
      <c r="S42" s="93"/>
      <c r="T42" s="93"/>
      <c r="U42" s="93"/>
      <c r="V42" s="100"/>
    </row>
    <row r="43" spans="1:22" ht="16.5" customHeight="1" x14ac:dyDescent="0.15">
      <c r="A43" s="507"/>
      <c r="B43" s="84"/>
      <c r="C43" s="90"/>
      <c r="D43" s="90"/>
      <c r="E43" s="86"/>
      <c r="F43" s="516" t="s">
        <v>183</v>
      </c>
      <c r="G43" s="517"/>
      <c r="H43" s="517"/>
      <c r="I43" s="518"/>
      <c r="K43" s="92" t="s">
        <v>131</v>
      </c>
      <c r="L43" s="93"/>
      <c r="M43" s="100"/>
      <c r="N43" s="92" t="s">
        <v>137</v>
      </c>
      <c r="O43" s="93"/>
      <c r="P43" s="93"/>
      <c r="Q43" s="93"/>
      <c r="R43" s="93"/>
      <c r="S43" s="93"/>
      <c r="T43" s="93"/>
      <c r="U43" s="93"/>
      <c r="V43" s="100"/>
    </row>
    <row r="44" spans="1:22" ht="16.5" customHeight="1" x14ac:dyDescent="0.15">
      <c r="A44" s="507"/>
      <c r="B44" s="84"/>
      <c r="C44" s="90"/>
      <c r="D44" s="90"/>
      <c r="E44" s="86"/>
      <c r="F44" s="519" t="s">
        <v>199</v>
      </c>
      <c r="G44" s="520"/>
      <c r="H44" s="520"/>
      <c r="I44" s="521"/>
      <c r="K44" s="104" t="s">
        <v>132</v>
      </c>
      <c r="L44" s="93"/>
      <c r="M44" s="100"/>
      <c r="N44" s="92" t="s">
        <v>153</v>
      </c>
      <c r="O44" s="93"/>
      <c r="P44" s="93"/>
      <c r="Q44" s="93"/>
      <c r="R44" s="93"/>
      <c r="S44" s="93"/>
      <c r="T44" s="93"/>
      <c r="U44" s="93"/>
      <c r="V44" s="100"/>
    </row>
    <row r="45" spans="1:22" ht="16.5" customHeight="1" x14ac:dyDescent="0.15">
      <c r="A45" s="508"/>
      <c r="B45" s="87"/>
      <c r="C45" s="88"/>
      <c r="D45" s="88"/>
      <c r="E45" s="89"/>
      <c r="F45" s="522"/>
      <c r="G45" s="523"/>
      <c r="H45" s="523"/>
      <c r="I45" s="524"/>
      <c r="K45" s="92" t="s">
        <v>133</v>
      </c>
      <c r="L45" s="93"/>
      <c r="M45" s="100"/>
      <c r="N45" s="92" t="s">
        <v>138</v>
      </c>
      <c r="O45" s="93"/>
      <c r="P45" s="93"/>
      <c r="Q45" s="93"/>
      <c r="R45" s="93"/>
      <c r="S45" s="93"/>
      <c r="T45" s="93"/>
      <c r="U45" s="93"/>
      <c r="V45" s="100"/>
    </row>
    <row r="46" spans="1:22" ht="16.5" customHeight="1" x14ac:dyDescent="0.15">
      <c r="A46" s="507" t="s">
        <v>184</v>
      </c>
      <c r="B46" s="487" t="s">
        <v>177</v>
      </c>
      <c r="C46" s="488"/>
      <c r="D46" s="488"/>
      <c r="E46" s="489"/>
      <c r="F46" s="490" t="s">
        <v>185</v>
      </c>
      <c r="G46" s="491"/>
      <c r="H46" s="491"/>
      <c r="I46" s="492"/>
      <c r="K46" s="104" t="s">
        <v>134</v>
      </c>
      <c r="L46" s="93"/>
      <c r="M46" s="100"/>
      <c r="N46" s="92" t="s">
        <v>139</v>
      </c>
      <c r="O46" s="93"/>
      <c r="P46" s="93"/>
      <c r="Q46" s="93"/>
      <c r="R46" s="93"/>
      <c r="S46" s="93"/>
      <c r="T46" s="93"/>
      <c r="U46" s="93"/>
      <c r="V46" s="100"/>
    </row>
    <row r="47" spans="1:22" ht="16.5" customHeight="1" x14ac:dyDescent="0.15">
      <c r="A47" s="507"/>
      <c r="B47" s="84"/>
      <c r="C47" s="90"/>
      <c r="D47" s="90"/>
      <c r="E47" s="86"/>
      <c r="F47" s="493"/>
      <c r="G47" s="494"/>
      <c r="H47" s="494"/>
      <c r="I47" s="495"/>
      <c r="K47" s="529" t="s">
        <v>186</v>
      </c>
      <c r="L47" s="530"/>
      <c r="M47" s="531"/>
      <c r="N47" s="92" t="s">
        <v>140</v>
      </c>
      <c r="O47" s="93"/>
      <c r="P47" s="93"/>
      <c r="Q47" s="93"/>
      <c r="R47" s="93"/>
      <c r="S47" s="93"/>
      <c r="T47" s="93"/>
      <c r="U47" s="93"/>
      <c r="V47" s="100"/>
    </row>
    <row r="48" spans="1:22" ht="16.5" customHeight="1" x14ac:dyDescent="0.15">
      <c r="A48" s="508"/>
      <c r="B48" s="87"/>
      <c r="C48" s="88"/>
      <c r="D48" s="88"/>
      <c r="E48" s="89"/>
      <c r="F48" s="105"/>
      <c r="G48" s="106"/>
      <c r="H48" s="106"/>
      <c r="I48" s="107"/>
      <c r="K48" s="473" t="s">
        <v>187</v>
      </c>
      <c r="L48" s="474"/>
      <c r="M48" s="475"/>
      <c r="N48" s="473" t="s">
        <v>188</v>
      </c>
      <c r="O48" s="479"/>
      <c r="P48" s="479"/>
      <c r="Q48" s="479"/>
      <c r="R48" s="479"/>
      <c r="S48" s="479"/>
      <c r="T48" s="479"/>
      <c r="U48" s="479"/>
      <c r="V48" s="480"/>
    </row>
    <row r="49" spans="1:22" ht="16.5" customHeight="1" x14ac:dyDescent="0.15">
      <c r="A49" s="484" t="s">
        <v>189</v>
      </c>
      <c r="B49" s="487" t="s">
        <v>177</v>
      </c>
      <c r="C49" s="488"/>
      <c r="D49" s="488"/>
      <c r="E49" s="489"/>
      <c r="F49" s="490" t="s">
        <v>190</v>
      </c>
      <c r="G49" s="491"/>
      <c r="H49" s="491"/>
      <c r="I49" s="492"/>
      <c r="K49" s="476"/>
      <c r="L49" s="477"/>
      <c r="M49" s="478"/>
      <c r="N49" s="481"/>
      <c r="O49" s="482"/>
      <c r="P49" s="482"/>
      <c r="Q49" s="482"/>
      <c r="R49" s="482"/>
      <c r="S49" s="482"/>
      <c r="T49" s="482"/>
      <c r="U49" s="482"/>
      <c r="V49" s="483"/>
    </row>
    <row r="50" spans="1:22" ht="16.5" customHeight="1" x14ac:dyDescent="0.15">
      <c r="A50" s="485"/>
      <c r="B50" s="84"/>
      <c r="C50" s="85"/>
      <c r="D50" s="85"/>
      <c r="E50" s="86"/>
      <c r="F50" s="493"/>
      <c r="G50" s="494"/>
      <c r="H50" s="494"/>
      <c r="I50" s="495"/>
      <c r="K50" s="112" t="s">
        <v>116</v>
      </c>
      <c r="L50" s="91"/>
      <c r="M50" s="109"/>
      <c r="N50" s="92" t="s">
        <v>142</v>
      </c>
      <c r="O50" s="93"/>
      <c r="P50" s="93"/>
      <c r="Q50" s="93"/>
      <c r="R50" s="93"/>
      <c r="S50" s="93"/>
      <c r="T50" s="93"/>
      <c r="U50" s="93"/>
      <c r="V50" s="100"/>
    </row>
    <row r="51" spans="1:22" ht="16.5" customHeight="1" x14ac:dyDescent="0.15">
      <c r="A51" s="485"/>
      <c r="B51" s="84"/>
      <c r="C51" s="85"/>
      <c r="D51" s="85"/>
      <c r="E51" s="86"/>
      <c r="F51" s="493"/>
      <c r="G51" s="494"/>
      <c r="H51" s="494"/>
      <c r="I51" s="495"/>
      <c r="K51" s="499" t="s">
        <v>141</v>
      </c>
      <c r="L51" s="91"/>
      <c r="M51" s="109"/>
      <c r="N51" s="501" t="s">
        <v>143</v>
      </c>
      <c r="O51" s="502"/>
      <c r="P51" s="502"/>
      <c r="Q51" s="502"/>
      <c r="R51" s="502"/>
      <c r="S51" s="502"/>
      <c r="T51" s="502"/>
      <c r="U51" s="502"/>
      <c r="V51" s="503"/>
    </row>
    <row r="52" spans="1:22" ht="16.5" customHeight="1" x14ac:dyDescent="0.15">
      <c r="A52" s="486"/>
      <c r="B52" s="87"/>
      <c r="C52" s="88"/>
      <c r="D52" s="88"/>
      <c r="E52" s="89"/>
      <c r="F52" s="496"/>
      <c r="G52" s="497"/>
      <c r="H52" s="497"/>
      <c r="I52" s="498"/>
      <c r="K52" s="500"/>
      <c r="L52" s="110"/>
      <c r="M52" s="111"/>
      <c r="N52" s="504"/>
      <c r="O52" s="505"/>
      <c r="P52" s="505"/>
      <c r="Q52" s="505"/>
      <c r="R52" s="505"/>
      <c r="S52" s="505"/>
      <c r="T52" s="505"/>
      <c r="U52" s="505"/>
      <c r="V52" s="506"/>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workbookViewId="0">
      <selection activeCell="I16" sqref="I16"/>
    </sheetView>
  </sheetViews>
  <sheetFormatPr defaultRowHeight="13.5" x14ac:dyDescent="0.15"/>
  <cols>
    <col min="3" max="3" width="14.625" customWidth="1"/>
    <col min="5" max="5" width="11.75" customWidth="1"/>
    <col min="6" max="6" width="14.375" customWidth="1"/>
  </cols>
  <sheetData>
    <row r="1" spans="1:9" x14ac:dyDescent="0.15">
      <c r="A1" s="593" t="s">
        <v>215</v>
      </c>
      <c r="B1" s="594"/>
      <c r="C1" s="594"/>
      <c r="D1" s="594"/>
      <c r="E1" s="594"/>
      <c r="F1" s="595"/>
      <c r="G1" s="129" t="s">
        <v>216</v>
      </c>
      <c r="H1" s="133" t="s">
        <v>225</v>
      </c>
    </row>
    <row r="2" spans="1:9" x14ac:dyDescent="0.15">
      <c r="A2" s="593" t="s">
        <v>218</v>
      </c>
      <c r="B2" s="594"/>
      <c r="C2" s="594"/>
      <c r="D2" s="594"/>
      <c r="E2" s="594"/>
      <c r="F2" s="595"/>
      <c r="G2" s="129" t="s">
        <v>219</v>
      </c>
      <c r="H2" s="133" t="s">
        <v>226</v>
      </c>
    </row>
    <row r="3" spans="1:9" x14ac:dyDescent="0.15">
      <c r="A3" s="593" t="s">
        <v>221</v>
      </c>
      <c r="B3" s="594"/>
      <c r="C3" s="594"/>
      <c r="D3" s="594"/>
      <c r="E3" s="594"/>
      <c r="F3" s="595"/>
      <c r="G3" s="129" t="s">
        <v>222</v>
      </c>
      <c r="H3" s="133" t="s">
        <v>227</v>
      </c>
    </row>
    <row r="4" spans="1:9" x14ac:dyDescent="0.15">
      <c r="A4" s="593" t="s">
        <v>223</v>
      </c>
      <c r="B4" s="594"/>
      <c r="C4" s="594"/>
      <c r="D4" s="594"/>
      <c r="E4" s="594"/>
      <c r="F4" s="595"/>
      <c r="G4" s="129" t="s">
        <v>224</v>
      </c>
      <c r="H4" s="133" t="s">
        <v>228</v>
      </c>
    </row>
    <row r="7" spans="1:9" x14ac:dyDescent="0.15">
      <c r="A7" t="s">
        <v>243</v>
      </c>
    </row>
    <row r="8" spans="1:9" x14ac:dyDescent="0.15">
      <c r="B8" s="591" t="s">
        <v>244</v>
      </c>
      <c r="C8" s="591"/>
      <c r="D8" s="591"/>
      <c r="E8" s="592" t="s">
        <v>249</v>
      </c>
      <c r="F8" s="592"/>
      <c r="G8" s="125"/>
    </row>
    <row r="9" spans="1:9" ht="53.25" customHeight="1" x14ac:dyDescent="0.15">
      <c r="B9" s="149" t="s">
        <v>245</v>
      </c>
      <c r="C9" s="149" t="s">
        <v>246</v>
      </c>
      <c r="D9" s="149" t="s">
        <v>247</v>
      </c>
      <c r="E9" s="148" t="s">
        <v>248</v>
      </c>
      <c r="F9" s="148" t="s">
        <v>246</v>
      </c>
      <c r="G9" s="147"/>
    </row>
    <row r="10" spans="1:9" x14ac:dyDescent="0.15">
      <c r="B10" s="127" t="s">
        <v>216</v>
      </c>
      <c r="C10" s="127" t="s">
        <v>250</v>
      </c>
      <c r="D10" s="127" t="s">
        <v>224</v>
      </c>
      <c r="E10" s="127" t="s">
        <v>216</v>
      </c>
      <c r="F10" s="127" t="s">
        <v>219</v>
      </c>
    </row>
    <row r="11" spans="1:9" x14ac:dyDescent="0.15">
      <c r="A11" s="150" t="s">
        <v>230</v>
      </c>
      <c r="B11" s="128">
        <f>COUNTIFS(支払計算書!$C$22:$C$52,"〇",支払計算書!$D$22:$D$52,"&lt;&gt;"&amp;"")</f>
        <v>0</v>
      </c>
      <c r="C11" s="128">
        <f>COUNTIFS(支払計算書!$C$22:$C$52,"△",支払計算書!$D$22:$D$52,"&lt;&gt;"&amp;"")+COUNTIFS(支払計算書!$C$22:$C$52,"▲",支払計算書!$D$22:$D$52,"&lt;&gt;"&amp;"")</f>
        <v>0</v>
      </c>
      <c r="D11" s="128">
        <f>COUNTIFS(支払計算書!$C$22:$C$52,"★",支払計算書!$D$22:$D$52,"&lt;&gt;"&amp;"")</f>
        <v>0</v>
      </c>
      <c r="E11" s="128">
        <f>COUNTIFS(支払計算書!$C$22:$C$52,"〇",支払計算書!$D$22:$D$52,"&lt;&gt;"&amp;"")</f>
        <v>0</v>
      </c>
      <c r="F11" s="128">
        <f>COUNTIFS(支払計算書!$C$22:$C$52,"△",支払計算書!$D$22:$D$52,"&lt;&gt;"&amp;"")</f>
        <v>0</v>
      </c>
    </row>
    <row r="12" spans="1:9" x14ac:dyDescent="0.15">
      <c r="A12" s="150" t="s">
        <v>231</v>
      </c>
      <c r="B12" s="128">
        <f>COUNTIFS(支払計算書!$C$22:$C$52,"〇",支払計算書!$E$22:$E$52,"&lt;&gt;"&amp;"")</f>
        <v>0</v>
      </c>
      <c r="C12" s="128">
        <f>COUNTIFS(支払計算書!$C$22:$C$52,"△",支払計算書!$E$22:$E$52,"&lt;&gt;"&amp;"")+COUNTIFS(支払計算書!$C$22:$C$52,"▲",支払計算書!$E$22:$E$52,"&lt;&gt;"&amp;"")</f>
        <v>0</v>
      </c>
      <c r="D12" s="128">
        <f>COUNTIFS(支払計算書!$C$22:$C$52,"★",支払計算書!$E$22:$E$52,"&lt;&gt;"&amp;"")</f>
        <v>0</v>
      </c>
      <c r="E12" s="128">
        <f>COUNTIFS(支払計算書!$C$22:$C$52,"〇",支払計算書!$E$22:$E$52,"&lt;&gt;"&amp;"")</f>
        <v>0</v>
      </c>
      <c r="F12" s="128">
        <f>COUNTIFS(支払計算書!$C$22:$C$52,"△",支払計算書!$E$22:$E$52,"&lt;&gt;"&amp;"")</f>
        <v>0</v>
      </c>
    </row>
    <row r="13" spans="1:9" x14ac:dyDescent="0.15">
      <c r="A13" s="150" t="s">
        <v>232</v>
      </c>
      <c r="B13" s="128">
        <f>COUNTIFS(支払計算書!$C$22:$C$52,"〇",支払計算書!$F$22:$F$52,"&lt;&gt;"&amp;"")</f>
        <v>0</v>
      </c>
      <c r="C13" s="128">
        <f>COUNTIFS(支払計算書!$C$22:$C$52,"△",支払計算書!$F$22:$F$52,"&lt;&gt;"&amp;"")+COUNTIFS(支払計算書!$C$22:$C$52,"▲",支払計算書!$F$22:$F$52,"&lt;&gt;"&amp;"")</f>
        <v>0</v>
      </c>
      <c r="D13" s="128">
        <f>COUNTIFS(支払計算書!$C$22:$C$52,"★",支払計算書!$F$22:$F$52,"&lt;&gt;"&amp;"")</f>
        <v>0</v>
      </c>
      <c r="E13" s="128">
        <f>COUNTIFS(支払計算書!$C$22:$C$52,"〇",支払計算書!$F$22:$F$52,"&lt;&gt;"&amp;"")</f>
        <v>0</v>
      </c>
      <c r="F13" s="128">
        <f>COUNTIFS(支払計算書!$C$22:$C$52,"△",支払計算書!$F$22:$F$52,"&lt;&gt;"&amp;"")</f>
        <v>0</v>
      </c>
    </row>
    <row r="14" spans="1:9" x14ac:dyDescent="0.15">
      <c r="A14" s="150" t="s">
        <v>233</v>
      </c>
      <c r="B14" s="128">
        <f>COUNTIFS(支払計算書!$C$22:$C$52,"〇",支払計算書!$G$22:$G$52,"&lt;&gt;"&amp;"")</f>
        <v>0</v>
      </c>
      <c r="C14" s="128">
        <f>COUNTIFS(支払計算書!$C$22:$C$52,"△",支払計算書!$G$22:$G$52,"&lt;&gt;"&amp;"")+COUNTIFS(支払計算書!$C$22:$C$52,"▲",支払計算書!$G$22:$G$52,"&lt;&gt;"&amp;"")</f>
        <v>0</v>
      </c>
      <c r="D14" s="128">
        <f>COUNTIFS(支払計算書!$C$22:$C$52,"★",支払計算書!$G$22:$G$52,"&lt;&gt;"&amp;"")</f>
        <v>0</v>
      </c>
      <c r="E14" s="128">
        <f>COUNTIFS(支払計算書!$C$22:$C$52,"〇",支払計算書!$G$22:$G$52,"&lt;&gt;"&amp;"")</f>
        <v>0</v>
      </c>
      <c r="F14" s="128">
        <f>COUNTIFS(支払計算書!$C$22:$C$52,"△",支払計算書!$G$22:$G$52,"&lt;&gt;"&amp;"")</f>
        <v>0</v>
      </c>
    </row>
    <row r="15" spans="1:9" x14ac:dyDescent="0.15">
      <c r="A15" s="150" t="s">
        <v>234</v>
      </c>
      <c r="B15" s="128">
        <f>COUNTIFS(支払計算書!$C$22:$C$52,"〇",支払計算書!$H$22:$H$52,"&lt;&gt;"&amp;"")</f>
        <v>0</v>
      </c>
      <c r="C15" s="128">
        <f>COUNTIFS(支払計算書!$C$22:$C$52,"△",支払計算書!$H$22:$H$52,"&lt;&gt;"&amp;"")+COUNTIFS(支払計算書!$C$22:$C$52,"▲",支払計算書!$H$22:$H$52,"&lt;&gt;"&amp;"")</f>
        <v>0</v>
      </c>
      <c r="D15" s="128">
        <f>COUNTIFS(支払計算書!$C$22:$C$52,"★",支払計算書!$H$22:$H$52,"&lt;&gt;"&amp;"")</f>
        <v>0</v>
      </c>
      <c r="E15" s="128">
        <f>COUNTIFS(支払計算書!$C$22:$C$52,"〇",支払計算書!$H$22:$H$52,"&lt;&gt;"&amp;"")</f>
        <v>0</v>
      </c>
      <c r="F15" s="128">
        <f>COUNTIFS(支払計算書!$C$22:$C$52,"△",支払計算書!$H$22:$H$52,"&lt;&gt;"&amp;"")</f>
        <v>0</v>
      </c>
      <c r="I15" s="144"/>
    </row>
    <row r="16" spans="1:9" x14ac:dyDescent="0.15">
      <c r="A16" s="150" t="s">
        <v>235</v>
      </c>
      <c r="B16" s="128">
        <f>COUNTIFS(支払計算書!$C$22:$C$52,"〇",支払計算書!$I$22:$I$52,"&lt;&gt;"&amp;"")</f>
        <v>0</v>
      </c>
      <c r="C16" s="128">
        <f>COUNTIFS(支払計算書!$C$22:$C$52,"△",支払計算書!$I$22:$I$52,"&lt;&gt;"&amp;"")+COUNTIFS(支払計算書!$C$22:$C$52,"▲",支払計算書!$I$22:$I$52,"&lt;&gt;"&amp;"")</f>
        <v>0</v>
      </c>
      <c r="D16" s="128">
        <f>COUNTIFS(支払計算書!$C$22:$C$52,"★",支払計算書!$I$22:$I$52,"&lt;&gt;"&amp;"")</f>
        <v>0</v>
      </c>
      <c r="E16" s="128">
        <f>COUNTIFS(支払計算書!$C$22:$C$52,"〇",支払計算書!$I$22:$I$52,"&lt;&gt;"&amp;"")</f>
        <v>0</v>
      </c>
      <c r="F16" s="128">
        <f>COUNTIFS(支払計算書!$C$22:$C$52,"△",支払計算書!$I$22:$I$52,"&lt;&gt;"&amp;"")</f>
        <v>0</v>
      </c>
    </row>
    <row r="17" spans="1:6" x14ac:dyDescent="0.15">
      <c r="A17" s="150" t="s">
        <v>236</v>
      </c>
      <c r="B17" s="128">
        <f>COUNTIFS(支払計算書!$C$22:$C$52,"〇",支払計算書!$J$22:$J$52,"&lt;&gt;"&amp;"")</f>
        <v>0</v>
      </c>
      <c r="C17" s="128">
        <f>COUNTIFS(支払計算書!$C$22:$C$52,"△",支払計算書!$J$22:$J$52,"&lt;&gt;"&amp;"")+COUNTIFS(支払計算書!$C$22:$C$52,"▲",支払計算書!$J$22:$J$52,"&lt;&gt;"&amp;"")</f>
        <v>0</v>
      </c>
      <c r="D17" s="128">
        <f>COUNTIFS(支払計算書!$C$22:$C$52,"★",支払計算書!$J$22:$J$52,"&lt;&gt;"&amp;"")</f>
        <v>0</v>
      </c>
      <c r="E17" s="128">
        <f>COUNTIFS(支払計算書!$C$22:$C$52,"〇",支払計算書!$J$22:$J$52,"&lt;&gt;"&amp;"")</f>
        <v>0</v>
      </c>
      <c r="F17" s="128">
        <f>COUNTIFS(支払計算書!$C$22:$C$52,"△",支払計算書!$J$22:$J$52,"&lt;&gt;"&amp;"")</f>
        <v>0</v>
      </c>
    </row>
    <row r="18" spans="1:6" x14ac:dyDescent="0.15">
      <c r="A18" s="150" t="s">
        <v>237</v>
      </c>
      <c r="B18" s="128">
        <f>COUNTIFS(支払計算書!$C$22:$C$52,"〇",支払計算書!$K$22:$K$52,"&lt;&gt;"&amp;"")</f>
        <v>0</v>
      </c>
      <c r="C18" s="128">
        <f>COUNTIFS(支払計算書!$C$22:$C$52,"△",支払計算書!$K$22:$K$52,"&lt;&gt;"&amp;"")+COUNTIFS(支払計算書!$C$22:$C$52,"▲",支払計算書!$K$22:$K$52,"&lt;&gt;"&amp;"")</f>
        <v>0</v>
      </c>
      <c r="D18" s="128">
        <f>COUNTIFS(支払計算書!$C$22:$C$52,"★",支払計算書!$K$22:$K$52,"&lt;&gt;"&amp;"")</f>
        <v>0</v>
      </c>
      <c r="E18" s="128">
        <f>COUNTIFS(支払計算書!$C$22:$C$52,"〇",支払計算書!$K$22:$K$52,"&lt;&gt;"&amp;"")</f>
        <v>0</v>
      </c>
      <c r="F18" s="128">
        <f>COUNTIFS(支払計算書!$C$22:$C$52,"△",支払計算書!$K$22:$K$52,"&lt;&gt;"&amp;"")</f>
        <v>0</v>
      </c>
    </row>
    <row r="19" spans="1:6" x14ac:dyDescent="0.15">
      <c r="A19" s="150" t="s">
        <v>238</v>
      </c>
      <c r="B19" s="128">
        <f>COUNTIFS(支払計算書!$C$22:$C$52,"〇",支払計算書!$L$22:$L$52,"&lt;&gt;"&amp;"")</f>
        <v>0</v>
      </c>
      <c r="C19" s="128">
        <f>COUNTIFS(支払計算書!$C$22:$C$52,"△",支払計算書!$L$22:$L$52,"&lt;&gt;"&amp;"")+COUNTIFS(支払計算書!$C$22:$C$52,"▲",支払計算書!$L$22:$L$52,"&lt;&gt;"&amp;"")</f>
        <v>0</v>
      </c>
      <c r="D19" s="128">
        <f>COUNTIFS(支払計算書!$C$22:$C$52,"★",支払計算書!$L$22:$L$52,"&lt;&gt;"&amp;"")</f>
        <v>0</v>
      </c>
      <c r="E19" s="128">
        <f>COUNTIFS(支払計算書!$C$22:$C$52,"〇",支払計算書!$L$22:$L$52,"&lt;&gt;"&amp;"")</f>
        <v>0</v>
      </c>
      <c r="F19" s="128">
        <f>COUNTIFS(支払計算書!$C$22:$C$52,"△",支払計算書!$L$22:$L$52,"&lt;&gt;"&amp;"")</f>
        <v>0</v>
      </c>
    </row>
    <row r="20" spans="1:6" x14ac:dyDescent="0.15">
      <c r="A20" s="150" t="s">
        <v>251</v>
      </c>
      <c r="B20" s="128">
        <f>COUNTIFS(支払計算書!$C$22:$C$52,"〇",支払計算書!$M$22:$M$52,"&lt;&gt;"&amp;"")</f>
        <v>0</v>
      </c>
      <c r="C20" s="128">
        <f>COUNTIFS(支払計算書!$C$22:$C$52,"△",支払計算書!$M$22:$M$52,"&lt;&gt;"&amp;"")+COUNTIFS(支払計算書!$C$22:$C$52,"▲",支払計算書!$M$22:$M$52,"&lt;&gt;"&amp;"")</f>
        <v>0</v>
      </c>
      <c r="D20" s="128">
        <f>COUNTIFS(支払計算書!$C$22:$C$52,"★",支払計算書!$M$22:$M$52,"&lt;&gt;"&amp;"")</f>
        <v>0</v>
      </c>
      <c r="E20" s="128">
        <f>COUNTIFS(支払計算書!$C$22:$C$52,"〇",支払計算書!$M$22:$M$52,"&lt;&gt;"&amp;"")</f>
        <v>0</v>
      </c>
      <c r="F20" s="128">
        <f>COUNTIFS(支払計算書!$C$22:$C$52,"△",支払計算書!$M$22:$M$52,"&lt;&gt;"&amp;"")</f>
        <v>0</v>
      </c>
    </row>
    <row r="21" spans="1:6" x14ac:dyDescent="0.15">
      <c r="A21" s="150" t="s">
        <v>239</v>
      </c>
      <c r="B21" s="128">
        <f>COUNTIFS(支払計算書!$C$22:$C$52,"〇",支払計算書!$N$22:$N$52,"&lt;&gt;"&amp;"")</f>
        <v>0</v>
      </c>
      <c r="C21" s="128">
        <f>COUNTIFS(支払計算書!$C$22:$C$52,"△",支払計算書!$N$22:$N$52,"&lt;&gt;"&amp;"")+COUNTIFS(支払計算書!$C$22:$C$52,"▲",支払計算書!$N$22:$N$52,"&lt;&gt;"&amp;"")</f>
        <v>0</v>
      </c>
      <c r="D21" s="128">
        <f>COUNTIFS(支払計算書!$C$22:$C$52,"★",支払計算書!$N$22:$N$52,"&lt;&gt;"&amp;"")</f>
        <v>0</v>
      </c>
      <c r="E21" s="128">
        <f>COUNTIFS(支払計算書!$C$22:$C$52,"〇",支払計算書!$N$22:$N$52,"&lt;&gt;"&amp;"")</f>
        <v>0</v>
      </c>
      <c r="F21" s="128">
        <f>COUNTIFS(支払計算書!$C$22:$C$52,"△",支払計算書!$N$22:$N$52,"&lt;&gt;"&amp;"")</f>
        <v>0</v>
      </c>
    </row>
    <row r="22" spans="1:6" x14ac:dyDescent="0.15">
      <c r="A22" s="150" t="s">
        <v>240</v>
      </c>
      <c r="B22" s="128">
        <f>COUNTIFS(支払計算書!$C$22:$C$52,"〇",支払計算書!$O$22:$O$52,"&lt;&gt;"&amp;"")</f>
        <v>0</v>
      </c>
      <c r="C22" s="128">
        <f>COUNTIFS(支払計算書!$C$22:$C$52,"△",支払計算書!$O$22:$O$52,"&lt;&gt;"&amp;"")+COUNTIFS(支払計算書!$C$22:$C$52,"▲",支払計算書!$O$22:$O$52,"&lt;&gt;"&amp;"")</f>
        <v>0</v>
      </c>
      <c r="D22" s="128">
        <f>COUNTIFS(支払計算書!$C$22:$C$52,"★",支払計算書!$O$22:$O$52,"&lt;&gt;"&amp;"")</f>
        <v>0</v>
      </c>
      <c r="E22" s="128">
        <f>COUNTIFS(支払計算書!$C$22:$C$52,"〇",支払計算書!$O$22:$O$52,"&lt;&gt;"&amp;"")</f>
        <v>0</v>
      </c>
      <c r="F22" s="128">
        <f>COUNTIFS(支払計算書!$C$22:$C$52,"△",支払計算書!$O$22:$O$52,"&lt;&gt;"&amp;"")</f>
        <v>0</v>
      </c>
    </row>
    <row r="23" spans="1:6" x14ac:dyDescent="0.15">
      <c r="A23" s="150" t="s">
        <v>74</v>
      </c>
      <c r="B23" s="128">
        <f>COUNTIFS(支払計算書!$C$22:$C$52,"〇",支払計算書!$P$22:$P$52,"&lt;&gt;"&amp;"")</f>
        <v>0</v>
      </c>
      <c r="C23" s="128">
        <f>COUNTIFS(支払計算書!$C$22:$C$52,"△",支払計算書!$P$22:$P$52,"&lt;&gt;"&amp;"")+COUNTIFS(支払計算書!$C$22:$C$52,"▲",支払計算書!$P$22:$P$52,"&lt;&gt;"&amp;"")</f>
        <v>0</v>
      </c>
      <c r="D23" s="128">
        <f>COUNTIFS(支払計算書!$C$22:$C$52,"★",支払計算書!$P$22:$P$52,"&lt;&gt;"&amp;"")</f>
        <v>0</v>
      </c>
      <c r="E23" s="128">
        <f>COUNTIFS(支払計算書!$C$22:$C$52,"〇",支払計算書!$P$22:$P$52,"&lt;&gt;"&amp;"")</f>
        <v>0</v>
      </c>
      <c r="F23" s="128">
        <f>COUNTIFS(支払計算書!$C$22:$C$52,"△",支払計算書!$P$22:$P$52,"&lt;&gt;"&amp;"")</f>
        <v>0</v>
      </c>
    </row>
    <row r="24" spans="1:6" x14ac:dyDescent="0.15">
      <c r="A24" s="150" t="s">
        <v>74</v>
      </c>
      <c r="B24" s="128">
        <f>COUNTIFS(支払計算書!$C$22:$C$52,"〇",支払計算書!$Q$22:$Q$52,"&lt;&gt;"&amp;"")</f>
        <v>0</v>
      </c>
      <c r="C24" s="128">
        <f>COUNTIFS(支払計算書!$C$22:$C$52,"△",支払計算書!$Q$22:$Q$52,"&lt;&gt;"&amp;"")+COUNTIFS(支払計算書!$C$22:$C$52,"▲",支払計算書!$Q$22:$Q$52,"&lt;&gt;"&amp;"")</f>
        <v>0</v>
      </c>
      <c r="D24" s="128">
        <f>COUNTIFS(支払計算書!$C$22:$C$52,"★",支払計算書!$Q$22:$Q$52,"&lt;&gt;"&amp;"")</f>
        <v>0</v>
      </c>
      <c r="E24" s="128">
        <f>COUNTIFS(支払計算書!$C$22:$C$52,"〇",支払計算書!$Q$22:$Q$52,"&lt;&gt;"&amp;"")</f>
        <v>0</v>
      </c>
      <c r="F24" s="128">
        <f>COUNTIFS(支払計算書!$C$22:$C$52,"△",支払計算書!$Q$22:$Q$52,"&lt;&gt;"&amp;"")</f>
        <v>0</v>
      </c>
    </row>
    <row r="25" spans="1:6" x14ac:dyDescent="0.15">
      <c r="A25" s="150" t="s">
        <v>74</v>
      </c>
      <c r="B25" s="128">
        <f>COUNTIFS(支払計算書!$C$22:$C$52,"〇",支払計算書!$R$22:$R$52,"&lt;&gt;"&amp;"")</f>
        <v>0</v>
      </c>
      <c r="C25" s="128">
        <f>COUNTIFS(支払計算書!$C$22:$C$52,"△",支払計算書!$R$22:$R$52,"&lt;&gt;"&amp;"")+COUNTIFS(支払計算書!$C$22:$C$52,"▲",支払計算書!$R$22:$R$52,"&lt;&gt;"&amp;"")</f>
        <v>0</v>
      </c>
      <c r="D25" s="128">
        <f>COUNTIFS(支払計算書!$C$22:$C$52,"★",支払計算書!$R$22:$R$52,"&lt;&gt;"&amp;"")</f>
        <v>0</v>
      </c>
      <c r="E25" s="128">
        <f>COUNTIFS(支払計算書!$C$22:$C$52,"〇",支払計算書!$R$22:$R$52,"&lt;&gt;"&amp;"")</f>
        <v>0</v>
      </c>
      <c r="F25" s="128">
        <f>COUNTIFS(支払計算書!$C$22:$C$52,"△",支払計算書!$R$22:$R$52,"&lt;&gt;"&amp;"")</f>
        <v>0</v>
      </c>
    </row>
    <row r="29" spans="1:6" x14ac:dyDescent="0.15">
      <c r="A29" t="s">
        <v>252</v>
      </c>
    </row>
    <row r="30" spans="1:6" x14ac:dyDescent="0.15">
      <c r="B30" s="591" t="s">
        <v>244</v>
      </c>
      <c r="C30" s="591"/>
      <c r="D30" s="591"/>
      <c r="E30" s="592" t="s">
        <v>249</v>
      </c>
      <c r="F30" s="592"/>
    </row>
    <row r="31" spans="1:6" ht="27" x14ac:dyDescent="0.15">
      <c r="B31" s="149" t="s">
        <v>245</v>
      </c>
      <c r="C31" s="149" t="s">
        <v>246</v>
      </c>
      <c r="D31" s="149" t="s">
        <v>247</v>
      </c>
      <c r="E31" s="148" t="s">
        <v>248</v>
      </c>
      <c r="F31" s="148" t="s">
        <v>246</v>
      </c>
    </row>
    <row r="32" spans="1:6" x14ac:dyDescent="0.15">
      <c r="B32" s="127" t="s">
        <v>216</v>
      </c>
      <c r="C32" s="127" t="s">
        <v>250</v>
      </c>
      <c r="D32" s="127" t="s">
        <v>224</v>
      </c>
      <c r="E32" s="127" t="s">
        <v>216</v>
      </c>
      <c r="F32" s="127" t="s">
        <v>219</v>
      </c>
    </row>
    <row r="33" spans="1:6" x14ac:dyDescent="0.15">
      <c r="A33" s="150" t="s">
        <v>230</v>
      </c>
      <c r="B33" s="152">
        <f>SUMIFS(支払計算書!$D$22:$D$52,支払計算書!$C$22:$C$52,"〇")</f>
        <v>0</v>
      </c>
      <c r="C33" s="152">
        <f>SUMIFS(支払計算書!$D$22:$D$52,支払計算書!$C$22:$C$52,"△")+SUMIFS(支払計算書!$D$22:$D$52,支払計算書!$C$22:$C$52,"▲")</f>
        <v>0</v>
      </c>
      <c r="D33" s="152">
        <f>SUMIFS(支払計算書!$D$22:$D$52,支払計算書!$C$22:$C$52,"★")</f>
        <v>0</v>
      </c>
      <c r="E33" s="152">
        <f>SUMIFS(支払計算書!$D$22:$D$52,支払計算書!$C$22:$C$52,"〇")</f>
        <v>0</v>
      </c>
      <c r="F33" s="152">
        <f>SUMIFS(支払計算書!$D$22:$D$52,支払計算書!$C$22:$C$52,"△")</f>
        <v>0</v>
      </c>
    </row>
    <row r="34" spans="1:6" x14ac:dyDescent="0.15">
      <c r="A34" s="150" t="s">
        <v>231</v>
      </c>
      <c r="B34" s="152">
        <f>SUMIFS(支払計算書!$E$22:$E$52,支払計算書!$C$22:$C$52,"〇")</f>
        <v>0</v>
      </c>
      <c r="C34" s="152">
        <f>SUMIFS(支払計算書!$E$22:$E$52,支払計算書!$C$22:$C$52,"△")+SUMIFS(支払計算書!$E$22:$E$52,支払計算書!$C$22:$C$52,"▲")</f>
        <v>0</v>
      </c>
      <c r="D34" s="152">
        <f>SUMIFS(支払計算書!$E$22:$E$52,支払計算書!$C$22:$C$52,"★")</f>
        <v>0</v>
      </c>
      <c r="E34" s="152">
        <f>SUMIFS(支払計算書!$E$22:$E$52,支払計算書!$C$22:$C$52,"〇")</f>
        <v>0</v>
      </c>
      <c r="F34" s="152">
        <f>SUMIFS(支払計算書!$E$22:$E$52,支払計算書!$C$22:$C$52,"△")</f>
        <v>0</v>
      </c>
    </row>
    <row r="35" spans="1:6" x14ac:dyDescent="0.15">
      <c r="A35" s="150" t="s">
        <v>232</v>
      </c>
      <c r="B35" s="152">
        <f>SUMIFS(支払計算書!$F$22:$F$52,支払計算書!$C$22:$C$52,"〇")</f>
        <v>0</v>
      </c>
      <c r="C35" s="152">
        <f>SUMIFS(支払計算書!$F$22:$F$52,支払計算書!$C$22:$C$52,"△")+SUMIFS(支払計算書!$F$22:$F$52,支払計算書!$C$22:$C$52,"▲")</f>
        <v>0</v>
      </c>
      <c r="D35" s="152">
        <f>SUMIFS(支払計算書!$F$22:$F$52,支払計算書!$C$22:$C$52,"★")</f>
        <v>0</v>
      </c>
      <c r="E35" s="152">
        <f>SUMIFS(支払計算書!$F$22:$F$52,支払計算書!$C$22:$C$52,"〇")</f>
        <v>0</v>
      </c>
      <c r="F35" s="152">
        <f>SUMIFS(支払計算書!$F$22:$F$52,支払計算書!$C$22:$C$52,"△")</f>
        <v>0</v>
      </c>
    </row>
    <row r="36" spans="1:6" x14ac:dyDescent="0.15">
      <c r="A36" s="150" t="s">
        <v>233</v>
      </c>
      <c r="B36" s="152">
        <f>SUMIFS(支払計算書!$G$22:$G$52,支払計算書!$C$22:$C$52,"〇")</f>
        <v>0</v>
      </c>
      <c r="C36" s="152">
        <f>SUMIFS(支払計算書!$G$22:$G$52,支払計算書!$C$22:$C$52,"△")+SUMIFS(支払計算書!$G$22:$G$52,支払計算書!$C$22:$C$52,"▲")</f>
        <v>0</v>
      </c>
      <c r="D36" s="152">
        <f>SUMIFS(支払計算書!$G$22:$G$52,支払計算書!$C$22:$C$52,"★")</f>
        <v>0</v>
      </c>
      <c r="E36" s="152">
        <f>SUMIFS(支払計算書!$G$22:$G$52,支払計算書!$C$22:$C$52,"〇")</f>
        <v>0</v>
      </c>
      <c r="F36" s="152">
        <f>SUMIFS(支払計算書!$G$22:$G$52,支払計算書!$C$22:$C$52,"△")</f>
        <v>0</v>
      </c>
    </row>
    <row r="37" spans="1:6" x14ac:dyDescent="0.15">
      <c r="A37" s="150" t="s">
        <v>234</v>
      </c>
      <c r="B37" s="152">
        <f>SUMIFS(支払計算書!$H$22:$H$52,支払計算書!$C$22:$C$52,"〇")</f>
        <v>0</v>
      </c>
      <c r="C37" s="152">
        <f>SUMIFS(支払計算書!$H$22:$H$52,支払計算書!$C$22:$C$52,"△")+SUMIFS(支払計算書!$H$22:$H$52,支払計算書!$C$22:$C$52,"▲")</f>
        <v>0</v>
      </c>
      <c r="D37" s="152">
        <f>SUMIFS(支払計算書!$H$22:$H$52,支払計算書!$C$22:$C$52,"★")</f>
        <v>0</v>
      </c>
      <c r="E37" s="152">
        <f>SUMIFS(支払計算書!$H$22:$H$52,支払計算書!$C$22:$C$52,"〇")</f>
        <v>0</v>
      </c>
      <c r="F37" s="152">
        <f>SUMIFS(支払計算書!$H$22:$H$52,支払計算書!$C$22:$C$52,"△")</f>
        <v>0</v>
      </c>
    </row>
    <row r="38" spans="1:6" x14ac:dyDescent="0.15">
      <c r="A38" s="150" t="s">
        <v>235</v>
      </c>
      <c r="B38" s="152">
        <f>SUMIFS(支払計算書!$I$22:$I$52,支払計算書!$C$22:$C$52,"〇")</f>
        <v>0</v>
      </c>
      <c r="C38" s="152">
        <f>SUMIFS(支払計算書!$I$22:$I$52,支払計算書!$C$22:$C$52,"△")+SUMIFS(支払計算書!$I$22:$I$52,支払計算書!$C$22:$C$52,"▲")</f>
        <v>0</v>
      </c>
      <c r="D38" s="152">
        <f>SUMIFS(支払計算書!$I$22:$I$52,支払計算書!$C$22:$C$52,"★")</f>
        <v>0</v>
      </c>
      <c r="E38" s="152">
        <f>SUMIFS(支払計算書!$I$22:$I$52,支払計算書!$C$22:$C$52,"〇")</f>
        <v>0</v>
      </c>
      <c r="F38" s="152">
        <f>SUMIFS(支払計算書!$I$22:$I$52,支払計算書!$C$22:$C$52,"△")</f>
        <v>0</v>
      </c>
    </row>
    <row r="39" spans="1:6" x14ac:dyDescent="0.15">
      <c r="A39" s="150" t="s">
        <v>236</v>
      </c>
      <c r="B39" s="152">
        <f>SUMIFS(支払計算書!$J$22:$J$52,支払計算書!$C$22:$C$52,"〇")</f>
        <v>0</v>
      </c>
      <c r="C39" s="152">
        <f>SUMIFS(支払計算書!$J$22:$J$52,支払計算書!$C$22:$C$52,"△")+SUMIFS(支払計算書!$J$22:$J$52,支払計算書!$C$22:$C$52,"▲")</f>
        <v>0</v>
      </c>
      <c r="D39" s="152">
        <f>SUMIFS(支払計算書!$J$22:$J$52,支払計算書!$C$22:$C$52,"★")</f>
        <v>0</v>
      </c>
      <c r="E39" s="152">
        <f>SUMIFS(支払計算書!$J$22:$J$52,支払計算書!$C$22:$C$52,"〇")</f>
        <v>0</v>
      </c>
      <c r="F39" s="152">
        <f>SUMIFS(支払計算書!$J$22:$J$52,支払計算書!$C$22:$C$52,"△")</f>
        <v>0</v>
      </c>
    </row>
    <row r="40" spans="1:6" x14ac:dyDescent="0.15">
      <c r="A40" s="150" t="s">
        <v>237</v>
      </c>
      <c r="B40" s="152">
        <f>SUMIFS(支払計算書!$K$22:$K$52,支払計算書!$C$22:$C$52,"〇")</f>
        <v>0</v>
      </c>
      <c r="C40" s="152">
        <f>SUMIFS(支払計算書!$K$22:$K$52,支払計算書!$C$22:$C$52,"△")+SUMIFS(支払計算書!$K$22:$K$52,支払計算書!$C$22:$C$52,"▲")</f>
        <v>0</v>
      </c>
      <c r="D40" s="152">
        <f>SUMIFS(支払計算書!$K$22:$K$52,支払計算書!$C$22:$C$52,"★")</f>
        <v>0</v>
      </c>
      <c r="E40" s="152">
        <f>SUMIFS(支払計算書!$K$22:$K$52,支払計算書!$C$22:$C$52,"〇")</f>
        <v>0</v>
      </c>
      <c r="F40" s="152">
        <f>SUMIFS(支払計算書!$K$22:$K$52,支払計算書!$C$22:$C$52,"△")</f>
        <v>0</v>
      </c>
    </row>
    <row r="41" spans="1:6" x14ac:dyDescent="0.15">
      <c r="A41" s="150" t="s">
        <v>238</v>
      </c>
      <c r="B41" s="152">
        <f>SUMIFS(支払計算書!$L$22:$L$52,支払計算書!$C$22:$C$52,"〇")</f>
        <v>0</v>
      </c>
      <c r="C41" s="152">
        <f>SUMIFS(支払計算書!$L$22:$L$52,支払計算書!$C$22:$C$52,"△")+SUMIFS(支払計算書!$L$22:$L$52,支払計算書!$C$22:$C$52,"▲")</f>
        <v>0</v>
      </c>
      <c r="D41" s="152">
        <f>SUMIFS(支払計算書!$L$22:$L$52,支払計算書!$C$22:$C$52,"★")</f>
        <v>0</v>
      </c>
      <c r="E41" s="152">
        <f>SUMIFS(支払計算書!$L$22:$L$52,支払計算書!$C$22:$C$52,"〇")</f>
        <v>0</v>
      </c>
      <c r="F41" s="152">
        <f>SUMIFS(支払計算書!$L$22:$L$52,支払計算書!$C$22:$C$52,"△")</f>
        <v>0</v>
      </c>
    </row>
    <row r="42" spans="1:6" x14ac:dyDescent="0.15">
      <c r="A42" s="150" t="s">
        <v>251</v>
      </c>
      <c r="B42" s="152">
        <f>SUMIFS(支払計算書!$M$22:$M$52,支払計算書!$C$22:$C$52,"〇")</f>
        <v>0</v>
      </c>
      <c r="C42" s="152">
        <f>SUMIFS(支払計算書!$M$22:$M$52,支払計算書!$C$22:$C$52,"△")+SUMIFS(支払計算書!$M$22:$M$52,支払計算書!$C$22:$C$52,"▲")</f>
        <v>0</v>
      </c>
      <c r="D42" s="152">
        <f>SUMIFS(支払計算書!$M$22:$M$52,支払計算書!$C$22:$C$52,"★")</f>
        <v>0</v>
      </c>
      <c r="E42" s="152">
        <f>SUMIFS(支払計算書!$M$22:$M$52,支払計算書!$C$22:$C$52,"〇")</f>
        <v>0</v>
      </c>
      <c r="F42" s="152">
        <f>SUMIFS(支払計算書!$M$22:$M$52,支払計算書!$C$22:$C$52,"△")</f>
        <v>0</v>
      </c>
    </row>
    <row r="43" spans="1:6" x14ac:dyDescent="0.15">
      <c r="A43" s="150" t="s">
        <v>239</v>
      </c>
      <c r="B43" s="152">
        <f>SUMIFS(支払計算書!$N$22:$N$52,支払計算書!$C$22:$C$52,"〇")</f>
        <v>0</v>
      </c>
      <c r="C43" s="152">
        <f>SUMIFS(支払計算書!$N$22:$N$52,支払計算書!$C$22:$C$52,"△")+SUMIFS(支払計算書!$N$22:$N$52,支払計算書!$C$22:$C$52,"▲")</f>
        <v>0</v>
      </c>
      <c r="D43" s="152">
        <f>SUMIFS(支払計算書!$N$22:$N$52,支払計算書!$C$22:$C$52,"★")</f>
        <v>0</v>
      </c>
      <c r="E43" s="152">
        <f>SUMIFS(支払計算書!$N$22:$N$52,支払計算書!$C$22:$C$52,"〇")</f>
        <v>0</v>
      </c>
      <c r="F43" s="152">
        <f>SUMIFS(支払計算書!$N$22:$N$52,支払計算書!$C$22:$C$52,"△")</f>
        <v>0</v>
      </c>
    </row>
    <row r="44" spans="1:6" x14ac:dyDescent="0.15">
      <c r="A44" s="150" t="s">
        <v>240</v>
      </c>
      <c r="B44" s="152">
        <f>SUMIFS(支払計算書!$O$22:$O$52,支払計算書!$C$22:$C$52,"〇")</f>
        <v>0</v>
      </c>
      <c r="C44" s="152">
        <f>SUMIFS(支払計算書!$O$22:$O$52,支払計算書!$C$22:$C$52,"△")+SUMIFS(支払計算書!$O$22:$O$52,支払計算書!$C$22:$C$52,"▲")</f>
        <v>0</v>
      </c>
      <c r="D44" s="152">
        <f>SUMIFS(支払計算書!$O$22:$O$52,支払計算書!$C$22:$C$52,"★")</f>
        <v>0</v>
      </c>
      <c r="E44" s="152">
        <f>SUMIFS(支払計算書!$O$22:$O$52,支払計算書!$C$22:$C$52,"〇")</f>
        <v>0</v>
      </c>
      <c r="F44" s="152">
        <f>SUMIFS(支払計算書!$O$22:$O$52,支払計算書!$C$22:$C$52,"△")</f>
        <v>0</v>
      </c>
    </row>
    <row r="45" spans="1:6" x14ac:dyDescent="0.15">
      <c r="A45" s="150" t="s">
        <v>74</v>
      </c>
      <c r="B45" s="152">
        <f>SUMIFS(支払計算書!$P$22:$P$52,支払計算書!$C$22:$C$52,"〇")</f>
        <v>0</v>
      </c>
      <c r="C45" s="152">
        <f>SUMIFS(支払計算書!$P$22:$P$52,支払計算書!$C$22:$C$52,"△")+SUMIFS(支払計算書!$P$22:$P$52,支払計算書!$C$22:$C$52,"▲")</f>
        <v>0</v>
      </c>
      <c r="D45" s="152">
        <f>SUMIFS(支払計算書!$P$22:$P$52,支払計算書!$C$22:$C$52,"★")</f>
        <v>0</v>
      </c>
      <c r="E45" s="152">
        <f>SUMIFS(支払計算書!$P$22:$P$52,支払計算書!$C$22:$C$52,"〇")</f>
        <v>0</v>
      </c>
      <c r="F45" s="152">
        <f>SUMIFS(支払計算書!$P$22:$P$52,支払計算書!$C$22:$C$52,"△")</f>
        <v>0</v>
      </c>
    </row>
    <row r="46" spans="1:6" x14ac:dyDescent="0.15">
      <c r="A46" s="150" t="s">
        <v>74</v>
      </c>
      <c r="B46" s="152">
        <f>SUMIFS(支払計算書!$Q$22:$Q$52,支払計算書!$C$22:$C$52,"〇")</f>
        <v>0</v>
      </c>
      <c r="C46" s="152">
        <f>SUMIFS(支払計算書!$Q$22:$Q$52,支払計算書!$C$22:$C$52,"△")+SUMIFS(支払計算書!$Q$22:$Q$52,支払計算書!$C$22:$C$52,"▲")</f>
        <v>0</v>
      </c>
      <c r="D46" s="152">
        <f>SUMIFS(支払計算書!$Q$22:$Q$52,支払計算書!$C$22:$C$52,"★")</f>
        <v>0</v>
      </c>
      <c r="E46" s="152">
        <f>SUMIFS(支払計算書!$Q$22:$Q$52,支払計算書!$C$22:$C$52,"〇")</f>
        <v>0</v>
      </c>
      <c r="F46" s="152">
        <f>SUMIFS(支払計算書!$Q$22:$Q$52,支払計算書!$C$22:$C$52,"△")</f>
        <v>0</v>
      </c>
    </row>
    <row r="47" spans="1:6" x14ac:dyDescent="0.15">
      <c r="A47" s="150" t="s">
        <v>74</v>
      </c>
      <c r="B47" s="152">
        <f>SUMIFS(支払計算書!$R$22:$R$52,支払計算書!$C$22:$C$52,"〇")</f>
        <v>0</v>
      </c>
      <c r="C47" s="152">
        <f>SUMIFS(支払計算書!$R$22:$R$52,支払計算書!$C$22:$C$52,"△")+SUMIFS(支払計算書!$R$22:$R$52,支払計算書!$C$22:$C$52,"▲")</f>
        <v>0</v>
      </c>
      <c r="D47" s="152">
        <f>SUMIFS(支払計算書!$R$22:$R$52,支払計算書!$C$22:$C$52,"★")</f>
        <v>0</v>
      </c>
      <c r="E47" s="152">
        <f>SUMIFS(支払計算書!$R$22:$R$52,支払計算書!$C$22:$C$52,"〇")</f>
        <v>0</v>
      </c>
      <c r="F47" s="152">
        <f>SUMIFS(支払計算書!$R$22:$R$52,支払計算書!$C$22:$C$52,"△")</f>
        <v>0</v>
      </c>
    </row>
  </sheetData>
  <mergeCells count="8">
    <mergeCell ref="B30:D30"/>
    <mergeCell ref="E30:F30"/>
    <mergeCell ref="A1:F1"/>
    <mergeCell ref="A2:F2"/>
    <mergeCell ref="A3:F3"/>
    <mergeCell ref="A4:F4"/>
    <mergeCell ref="B8:D8"/>
    <mergeCell ref="E8:F8"/>
  </mergeCells>
  <phoneticPr fontId="3"/>
  <pageMargins left="0.7" right="0.7" top="0.75" bottom="0.75" header="0.3" footer="0.3"/>
  <pageSetup paperSize="9" orientation="portrait" verticalDpi="0" r:id="rId1"/>
  <ignoredErrors>
    <ignoredError sqref="H3:H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支払計算書</vt:lpstr>
      <vt:lpstr>算定基礎賃金の報告</vt:lpstr>
      <vt:lpstr>作成に当たっての留意事項</vt:lpstr>
      <vt:lpstr>集計</vt:lpstr>
      <vt:lpstr>算定基礎賃金の報告!Print_Area</vt:lpstr>
      <vt:lpstr>支払計算書!Print_Area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つかだつ</dc:creator>
  <cp:lastModifiedBy>sho11</cp:lastModifiedBy>
  <cp:lastPrinted>2025-02-23T16:31:43Z</cp:lastPrinted>
  <dcterms:created xsi:type="dcterms:W3CDTF">2009-03-27T04:49:38Z</dcterms:created>
  <dcterms:modified xsi:type="dcterms:W3CDTF">2025-04-14T04:49:58Z</dcterms:modified>
</cp:coreProperties>
</file>